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A4A93542-0A3B-410D-B7E8-738F8ED1639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7" l="1"/>
  <c r="L1429" i="9"/>
  <c r="J1429" i="9"/>
  <c r="F299" i="9"/>
  <c r="F298" i="9"/>
  <c r="F297" i="9"/>
  <c r="F296" i="9"/>
  <c r="F295" i="9"/>
  <c r="F294" i="9"/>
  <c r="F293" i="9"/>
  <c r="F292" i="9"/>
  <c r="F291" i="9"/>
  <c r="H290" i="9"/>
  <c r="G290" i="9"/>
  <c r="E290" i="9" s="1"/>
  <c r="B290" i="9" s="1"/>
  <c r="F290" i="9"/>
  <c r="F289" i="9"/>
  <c r="H288" i="9"/>
  <c r="G288" i="9"/>
  <c r="F288" i="9"/>
  <c r="E288" i="9"/>
  <c r="B288" i="9" s="1"/>
  <c r="F287" i="9"/>
  <c r="F286" i="9"/>
  <c r="H285" i="9"/>
  <c r="G285" i="9"/>
  <c r="E285" i="9" s="1"/>
  <c r="B285" i="9" s="1"/>
  <c r="F285" i="9"/>
  <c r="H284" i="9"/>
  <c r="G284" i="9"/>
  <c r="F284" i="9"/>
  <c r="H283" i="9"/>
  <c r="G283" i="9"/>
  <c r="F283" i="9"/>
  <c r="F282" i="9"/>
  <c r="H281" i="9"/>
  <c r="E281" i="9" s="1"/>
  <c r="B281" i="9" s="1"/>
  <c r="G281" i="9"/>
  <c r="F281" i="9"/>
  <c r="H280" i="9"/>
  <c r="G280" i="9"/>
  <c r="F280" i="9"/>
  <c r="E280" i="9"/>
  <c r="B280" i="9" s="1"/>
  <c r="H279" i="9"/>
  <c r="G279" i="9"/>
  <c r="F279" i="9"/>
  <c r="F278" i="9"/>
  <c r="F277" i="9"/>
  <c r="F275" i="9" s="1"/>
  <c r="F276" i="9"/>
  <c r="L274" i="9"/>
  <c r="F274" i="9" s="1"/>
  <c r="H274" i="9"/>
  <c r="I273" i="9"/>
  <c r="E273" i="9" s="1"/>
  <c r="B273" i="9" s="1"/>
  <c r="H273" i="9"/>
  <c r="F273" i="9"/>
  <c r="E272" i="9"/>
  <c r="M271" i="9"/>
  <c r="L271" i="9"/>
  <c r="F271" i="9"/>
  <c r="B271" i="9" s="1"/>
  <c r="E271" i="9"/>
  <c r="M270" i="9"/>
  <c r="L270" i="9"/>
  <c r="F270" i="9" s="1"/>
  <c r="B270" i="9" s="1"/>
  <c r="E270" i="9"/>
  <c r="M269" i="9"/>
  <c r="F269" i="9" s="1"/>
  <c r="B269" i="9" s="1"/>
  <c r="L269" i="9"/>
  <c r="E269" i="9"/>
  <c r="M268" i="9"/>
  <c r="L268" i="9"/>
  <c r="F268" i="9"/>
  <c r="E268" i="9"/>
  <c r="B268" i="9" s="1"/>
  <c r="M267" i="9"/>
  <c r="L267" i="9"/>
  <c r="F267" i="9"/>
  <c r="B267" i="9" s="1"/>
  <c r="E267" i="9"/>
  <c r="M266" i="9"/>
  <c r="L266" i="9"/>
  <c r="F266" i="9" s="1"/>
  <c r="B266" i="9" s="1"/>
  <c r="E266" i="9"/>
  <c r="M265" i="9"/>
  <c r="F265" i="9" s="1"/>
  <c r="B265" i="9" s="1"/>
  <c r="L265" i="9"/>
  <c r="E265" i="9"/>
  <c r="M264" i="9"/>
  <c r="L264" i="9"/>
  <c r="F264" i="9"/>
  <c r="E264" i="9"/>
  <c r="B264" i="9" s="1"/>
  <c r="M263" i="9"/>
  <c r="L263" i="9"/>
  <c r="F263" i="9"/>
  <c r="B263" i="9" s="1"/>
  <c r="E263" i="9"/>
  <c r="M262" i="9"/>
  <c r="L262" i="9"/>
  <c r="F262" i="9" s="1"/>
  <c r="B262" i="9" s="1"/>
  <c r="E262" i="9"/>
  <c r="M261" i="9"/>
  <c r="F261" i="9" s="1"/>
  <c r="L261" i="9"/>
  <c r="E261" i="9"/>
  <c r="B261" i="9"/>
  <c r="M260" i="9"/>
  <c r="L260" i="9"/>
  <c r="F260" i="9"/>
  <c r="E260" i="9"/>
  <c r="B260" i="9" s="1"/>
  <c r="M259" i="9"/>
  <c r="L259" i="9"/>
  <c r="F259" i="9"/>
  <c r="B259" i="9" s="1"/>
  <c r="E259" i="9"/>
  <c r="M258" i="9"/>
  <c r="L258" i="9"/>
  <c r="F258" i="9" s="1"/>
  <c r="B258" i="9" s="1"/>
  <c r="E258" i="9"/>
  <c r="M257" i="9"/>
  <c r="F257" i="9" s="1"/>
  <c r="B257" i="9" s="1"/>
  <c r="L257" i="9"/>
  <c r="E257" i="9"/>
  <c r="M256" i="9"/>
  <c r="L256" i="9"/>
  <c r="F256" i="9"/>
  <c r="E256" i="9"/>
  <c r="B256" i="9" s="1"/>
  <c r="M255" i="9"/>
  <c r="L255" i="9"/>
  <c r="F255" i="9"/>
  <c r="B255" i="9" s="1"/>
  <c r="E255" i="9"/>
  <c r="M254" i="9"/>
  <c r="L254" i="9"/>
  <c r="F254" i="9" s="1"/>
  <c r="B254" i="9" s="1"/>
  <c r="E254" i="9"/>
  <c r="M253" i="9"/>
  <c r="F253" i="9" s="1"/>
  <c r="B253" i="9" s="1"/>
  <c r="L253" i="9"/>
  <c r="E253" i="9"/>
  <c r="M252" i="9"/>
  <c r="L252" i="9"/>
  <c r="F252" i="9"/>
  <c r="E252" i="9"/>
  <c r="B252" i="9" s="1"/>
  <c r="M251" i="9"/>
  <c r="L251" i="9"/>
  <c r="F251" i="9"/>
  <c r="B251" i="9" s="1"/>
  <c r="E251" i="9"/>
  <c r="M250" i="9"/>
  <c r="L250" i="9"/>
  <c r="F250" i="9" s="1"/>
  <c r="B250" i="9" s="1"/>
  <c r="E250" i="9"/>
  <c r="M249" i="9"/>
  <c r="F249" i="9" s="1"/>
  <c r="L249" i="9"/>
  <c r="E249" i="9"/>
  <c r="B249" i="9"/>
  <c r="M248" i="9"/>
  <c r="L248" i="9"/>
  <c r="F248" i="9"/>
  <c r="E248" i="9"/>
  <c r="B248" i="9" s="1"/>
  <c r="M247" i="9"/>
  <c r="L247" i="9"/>
  <c r="F247" i="9"/>
  <c r="B247" i="9" s="1"/>
  <c r="E247" i="9"/>
  <c r="M246" i="9"/>
  <c r="L246" i="9"/>
  <c r="F246" i="9" s="1"/>
  <c r="B246" i="9" s="1"/>
  <c r="E246" i="9"/>
  <c r="M245" i="9"/>
  <c r="F245" i="9" s="1"/>
  <c r="L245" i="9"/>
  <c r="E245" i="9"/>
  <c r="B245" i="9"/>
  <c r="M244" i="9"/>
  <c r="L244" i="9"/>
  <c r="F244" i="9"/>
  <c r="E244" i="9"/>
  <c r="B244" i="9" s="1"/>
  <c r="M243" i="9"/>
  <c r="L243" i="9"/>
  <c r="F243" i="9"/>
  <c r="B243" i="9" s="1"/>
  <c r="E243" i="9"/>
  <c r="M242" i="9"/>
  <c r="L242" i="9"/>
  <c r="F242" i="9" s="1"/>
  <c r="B242" i="9" s="1"/>
  <c r="E242" i="9"/>
  <c r="M241" i="9"/>
  <c r="F241" i="9" s="1"/>
  <c r="B241" i="9" s="1"/>
  <c r="L241" i="9"/>
  <c r="E241" i="9"/>
  <c r="M240" i="9"/>
  <c r="L240" i="9"/>
  <c r="F240" i="9"/>
  <c r="E240" i="9"/>
  <c r="B240" i="9" s="1"/>
  <c r="M239" i="9"/>
  <c r="L239" i="9"/>
  <c r="F239" i="9"/>
  <c r="B239" i="9" s="1"/>
  <c r="E239" i="9"/>
  <c r="M238" i="9"/>
  <c r="L238" i="9"/>
  <c r="F238" i="9" s="1"/>
  <c r="B238" i="9" s="1"/>
  <c r="E238" i="9"/>
  <c r="M237" i="9"/>
  <c r="F237" i="9" s="1"/>
  <c r="B237" i="9" s="1"/>
  <c r="L237" i="9"/>
  <c r="E237" i="9"/>
  <c r="M236" i="9"/>
  <c r="L236" i="9"/>
  <c r="F236" i="9"/>
  <c r="E236" i="9"/>
  <c r="B236" i="9" s="1"/>
  <c r="M235" i="9"/>
  <c r="L235" i="9"/>
  <c r="F235" i="9"/>
  <c r="B235" i="9" s="1"/>
  <c r="E235" i="9"/>
  <c r="M234" i="9"/>
  <c r="L234" i="9"/>
  <c r="F234" i="9" s="1"/>
  <c r="B234" i="9" s="1"/>
  <c r="E234" i="9"/>
  <c r="M233" i="9"/>
  <c r="F233" i="9" s="1"/>
  <c r="L233" i="9"/>
  <c r="E233" i="9"/>
  <c r="B233" i="9"/>
  <c r="M232" i="9"/>
  <c r="L232" i="9"/>
  <c r="F232" i="9"/>
  <c r="E232" i="9"/>
  <c r="B232" i="9" s="1"/>
  <c r="M231" i="9"/>
  <c r="L231" i="9"/>
  <c r="F231" i="9"/>
  <c r="B231" i="9" s="1"/>
  <c r="E231" i="9"/>
  <c r="M230" i="9"/>
  <c r="L230" i="9"/>
  <c r="F230" i="9" s="1"/>
  <c r="B230" i="9" s="1"/>
  <c r="E230" i="9"/>
  <c r="M229" i="9"/>
  <c r="F229" i="9" s="1"/>
  <c r="L229" i="9"/>
  <c r="E229" i="9"/>
  <c r="B229" i="9"/>
  <c r="M228" i="9"/>
  <c r="L228" i="9"/>
  <c r="F228" i="9"/>
  <c r="E228" i="9"/>
  <c r="B228" i="9" s="1"/>
  <c r="M227" i="9"/>
  <c r="L227" i="9"/>
  <c r="F227" i="9"/>
  <c r="B227" i="9" s="1"/>
  <c r="E227" i="9"/>
  <c r="M226" i="9"/>
  <c r="L226" i="9"/>
  <c r="F226" i="9" s="1"/>
  <c r="B226" i="9" s="1"/>
  <c r="E226" i="9"/>
  <c r="H225" i="9"/>
  <c r="E225" i="9" s="1"/>
  <c r="B225" i="9" s="1"/>
  <c r="G225" i="9"/>
  <c r="F225" i="9"/>
  <c r="M224" i="9"/>
  <c r="L224" i="9"/>
  <c r="F224" i="9"/>
  <c r="E224" i="9"/>
  <c r="B224" i="9" s="1"/>
  <c r="M223" i="9"/>
  <c r="L223" i="9"/>
  <c r="F223" i="9"/>
  <c r="B223" i="9" s="1"/>
  <c r="E223" i="9"/>
  <c r="M222" i="9"/>
  <c r="L222" i="9"/>
  <c r="F222" i="9" s="1"/>
  <c r="B222" i="9" s="1"/>
  <c r="E222" i="9"/>
  <c r="M221" i="9"/>
  <c r="L221" i="9"/>
  <c r="F221" i="9" s="1"/>
  <c r="B221" i="9" s="1"/>
  <c r="E221" i="9"/>
  <c r="M220" i="9"/>
  <c r="L220" i="9"/>
  <c r="F220" i="9" s="1"/>
  <c r="E220" i="9"/>
  <c r="M219" i="9"/>
  <c r="F219" i="9" s="1"/>
  <c r="L219" i="9"/>
  <c r="E219" i="9"/>
  <c r="M218" i="9"/>
  <c r="L218" i="9"/>
  <c r="F218" i="9" s="1"/>
  <c r="B218" i="9" s="1"/>
  <c r="E218" i="9"/>
  <c r="M217" i="9"/>
  <c r="L217" i="9"/>
  <c r="E217" i="9"/>
  <c r="M216" i="9"/>
  <c r="L216" i="9"/>
  <c r="E216" i="9"/>
  <c r="M215" i="9"/>
  <c r="L215" i="9"/>
  <c r="F215" i="9"/>
  <c r="E215" i="9"/>
  <c r="B215" i="9" s="1"/>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E158" i="9"/>
  <c r="B158" i="9" s="1"/>
  <c r="H157" i="9"/>
  <c r="E157" i="9" s="1"/>
  <c r="B157" i="9" s="1"/>
  <c r="G157" i="9"/>
  <c r="F157" i="9"/>
  <c r="H156" i="9"/>
  <c r="G156" i="9"/>
  <c r="E156" i="9" s="1"/>
  <c r="B156" i="9" s="1"/>
  <c r="F156" i="9"/>
  <c r="H155" i="9"/>
  <c r="G155" i="9"/>
  <c r="E155" i="9" s="1"/>
  <c r="B155" i="9" s="1"/>
  <c r="F155" i="9"/>
  <c r="H154" i="9"/>
  <c r="G154" i="9"/>
  <c r="F154" i="9"/>
  <c r="E154" i="9"/>
  <c r="B154" i="9" s="1"/>
  <c r="H153" i="9"/>
  <c r="E153" i="9" s="1"/>
  <c r="G153" i="9"/>
  <c r="F153" i="9"/>
  <c r="H152" i="9"/>
  <c r="G152" i="9"/>
  <c r="E152" i="9" s="1"/>
  <c r="B152" i="9" s="1"/>
  <c r="F152" i="9"/>
  <c r="H151" i="9"/>
  <c r="G151" i="9"/>
  <c r="F151" i="9"/>
  <c r="H150" i="9"/>
  <c r="G150" i="9"/>
  <c r="F150" i="9"/>
  <c r="E150" i="9"/>
  <c r="B150" i="9" s="1"/>
  <c r="H149" i="9"/>
  <c r="E149" i="9" s="1"/>
  <c r="B149" i="9" s="1"/>
  <c r="G149" i="9"/>
  <c r="F149" i="9"/>
  <c r="H148" i="9"/>
  <c r="G148" i="9"/>
  <c r="E148" i="9" s="1"/>
  <c r="B148" i="9" s="1"/>
  <c r="F148" i="9"/>
  <c r="H147" i="9"/>
  <c r="G147" i="9"/>
  <c r="E147" i="9" s="1"/>
  <c r="B147" i="9" s="1"/>
  <c r="F147" i="9"/>
  <c r="H146" i="9"/>
  <c r="G146" i="9"/>
  <c r="F146" i="9"/>
  <c r="E146" i="9"/>
  <c r="B146" i="9" s="1"/>
  <c r="H145" i="9"/>
  <c r="E145" i="9" s="1"/>
  <c r="G145" i="9"/>
  <c r="F145" i="9"/>
  <c r="H144" i="9"/>
  <c r="G144" i="9"/>
  <c r="E144" i="9" s="1"/>
  <c r="B144" i="9" s="1"/>
  <c r="F144" i="9"/>
  <c r="H143" i="9"/>
  <c r="G143" i="9"/>
  <c r="F143" i="9"/>
  <c r="F142" i="9"/>
  <c r="H141" i="9"/>
  <c r="E141" i="9" s="1"/>
  <c r="G141" i="9"/>
  <c r="F141" i="9"/>
  <c r="H140" i="9"/>
  <c r="G140" i="9"/>
  <c r="E140" i="9" s="1"/>
  <c r="B140" i="9" s="1"/>
  <c r="F140" i="9"/>
  <c r="H139" i="9"/>
  <c r="G139" i="9"/>
  <c r="F139" i="9"/>
  <c r="H138" i="9"/>
  <c r="G138" i="9"/>
  <c r="F138" i="9"/>
  <c r="E138" i="9"/>
  <c r="B138" i="9" s="1"/>
  <c r="H137" i="9"/>
  <c r="E137" i="9" s="1"/>
  <c r="B137" i="9" s="1"/>
  <c r="G137" i="9"/>
  <c r="F137" i="9"/>
  <c r="H136" i="9"/>
  <c r="G136" i="9"/>
  <c r="E136" i="9" s="1"/>
  <c r="B136" i="9" s="1"/>
  <c r="F136" i="9"/>
  <c r="H135" i="9"/>
  <c r="G135" i="9"/>
  <c r="F135" i="9"/>
  <c r="H134" i="9"/>
  <c r="G134" i="9"/>
  <c r="F134" i="9"/>
  <c r="E134" i="9"/>
  <c r="B134" i="9" s="1"/>
  <c r="H133" i="9"/>
  <c r="E133" i="9" s="1"/>
  <c r="G133" i="9"/>
  <c r="F133" i="9"/>
  <c r="H132" i="9"/>
  <c r="G132" i="9"/>
  <c r="E132" i="9" s="1"/>
  <c r="B132" i="9" s="1"/>
  <c r="F132" i="9"/>
  <c r="H131" i="9"/>
  <c r="G131" i="9"/>
  <c r="F131" i="9"/>
  <c r="H130" i="9"/>
  <c r="G130" i="9"/>
  <c r="F130" i="9"/>
  <c r="E130" i="9"/>
  <c r="B130" i="9" s="1"/>
  <c r="H129" i="9"/>
  <c r="E129" i="9" s="1"/>
  <c r="B129" i="9" s="1"/>
  <c r="G129" i="9"/>
  <c r="F129" i="9"/>
  <c r="H128" i="9"/>
  <c r="G128" i="9"/>
  <c r="E128" i="9" s="1"/>
  <c r="B128" i="9" s="1"/>
  <c r="F128" i="9"/>
  <c r="H127" i="9"/>
  <c r="G127" i="9"/>
  <c r="F127" i="9"/>
  <c r="H126" i="9"/>
  <c r="G126" i="9"/>
  <c r="F126" i="9"/>
  <c r="E126" i="9"/>
  <c r="B126" i="9" s="1"/>
  <c r="H125" i="9"/>
  <c r="E125" i="9" s="1"/>
  <c r="G125" i="9"/>
  <c r="F125" i="9"/>
  <c r="H124" i="9"/>
  <c r="G124" i="9"/>
  <c r="E124" i="9" s="1"/>
  <c r="B124" i="9" s="1"/>
  <c r="F124" i="9"/>
  <c r="H123" i="9"/>
  <c r="G123" i="9"/>
  <c r="F123" i="9"/>
  <c r="H122" i="9"/>
  <c r="G122" i="9"/>
  <c r="F122" i="9"/>
  <c r="E122" i="9"/>
  <c r="B122" i="9" s="1"/>
  <c r="H121" i="9"/>
  <c r="E121" i="9" s="1"/>
  <c r="B121" i="9" s="1"/>
  <c r="G121" i="9"/>
  <c r="F121" i="9"/>
  <c r="H120" i="9"/>
  <c r="G120" i="9"/>
  <c r="E120" i="9" s="1"/>
  <c r="B120" i="9" s="1"/>
  <c r="F120" i="9"/>
  <c r="H119" i="9"/>
  <c r="G119" i="9"/>
  <c r="F119" i="9"/>
  <c r="H118" i="9"/>
  <c r="G118" i="9"/>
  <c r="F118" i="9"/>
  <c r="E118" i="9"/>
  <c r="B118" i="9" s="1"/>
  <c r="H117" i="9"/>
  <c r="E117" i="9" s="1"/>
  <c r="G117" i="9"/>
  <c r="F117" i="9"/>
  <c r="H116" i="9"/>
  <c r="G116" i="9"/>
  <c r="E116" i="9" s="1"/>
  <c r="B116" i="9" s="1"/>
  <c r="F116" i="9"/>
  <c r="H115" i="9"/>
  <c r="G115" i="9"/>
  <c r="F115" i="9"/>
  <c r="H114" i="9"/>
  <c r="G114" i="9"/>
  <c r="F114" i="9"/>
  <c r="E114" i="9"/>
  <c r="B114" i="9" s="1"/>
  <c r="H113" i="9"/>
  <c r="G113" i="9"/>
  <c r="F113" i="9"/>
  <c r="B113" i="9" s="1"/>
  <c r="E113" i="9"/>
  <c r="H112" i="9"/>
  <c r="G112" i="9"/>
  <c r="E112" i="9" s="1"/>
  <c r="B112" i="9" s="1"/>
  <c r="F112" i="9"/>
  <c r="H111" i="9"/>
  <c r="G111" i="9"/>
  <c r="E111" i="9" s="1"/>
  <c r="B111" i="9" s="1"/>
  <c r="F111" i="9"/>
  <c r="H110" i="9"/>
  <c r="G110" i="9"/>
  <c r="F110" i="9"/>
  <c r="E110" i="9"/>
  <c r="B110" i="9" s="1"/>
  <c r="H109" i="9"/>
  <c r="G109" i="9"/>
  <c r="F109" i="9"/>
  <c r="E109" i="9"/>
  <c r="B109" i="9" s="1"/>
  <c r="H108" i="9"/>
  <c r="G108" i="9"/>
  <c r="E108" i="9" s="1"/>
  <c r="B108" i="9" s="1"/>
  <c r="F108" i="9"/>
  <c r="H107" i="9"/>
  <c r="G107" i="9"/>
  <c r="F107" i="9"/>
  <c r="H106" i="9"/>
  <c r="G106" i="9"/>
  <c r="F106" i="9"/>
  <c r="E106" i="9"/>
  <c r="B106" i="9" s="1"/>
  <c r="H105" i="9"/>
  <c r="G105" i="9"/>
  <c r="F105" i="9"/>
  <c r="E105" i="9"/>
  <c r="H104" i="9"/>
  <c r="G104" i="9"/>
  <c r="E104" i="9" s="1"/>
  <c r="B104" i="9" s="1"/>
  <c r="F104" i="9"/>
  <c r="H103" i="9"/>
  <c r="G103" i="9"/>
  <c r="E103" i="9" s="1"/>
  <c r="F103" i="9"/>
  <c r="B103" i="9"/>
  <c r="H102" i="9"/>
  <c r="G102" i="9"/>
  <c r="F102" i="9"/>
  <c r="E102" i="9"/>
  <c r="B102" i="9" s="1"/>
  <c r="H101" i="9"/>
  <c r="G101" i="9"/>
  <c r="F101" i="9"/>
  <c r="E101" i="9"/>
  <c r="B101" i="9" s="1"/>
  <c r="H100" i="9"/>
  <c r="G100" i="9"/>
  <c r="E100" i="9" s="1"/>
  <c r="B100" i="9" s="1"/>
  <c r="F100" i="9"/>
  <c r="H99" i="9"/>
  <c r="G99" i="9"/>
  <c r="F99" i="9"/>
  <c r="H98" i="9"/>
  <c r="G98" i="9"/>
  <c r="F98" i="9"/>
  <c r="E98" i="9"/>
  <c r="B98" i="9" s="1"/>
  <c r="H97" i="9"/>
  <c r="G97" i="9"/>
  <c r="F97" i="9"/>
  <c r="E97" i="9"/>
  <c r="H96" i="9"/>
  <c r="G96" i="9"/>
  <c r="E96" i="9" s="1"/>
  <c r="B96" i="9" s="1"/>
  <c r="F96" i="9"/>
  <c r="H95" i="9"/>
  <c r="G95" i="9"/>
  <c r="E95" i="9" s="1"/>
  <c r="B95" i="9" s="1"/>
  <c r="F95" i="9"/>
  <c r="H94" i="9"/>
  <c r="G94" i="9"/>
  <c r="F94" i="9"/>
  <c r="E94" i="9"/>
  <c r="B94" i="9" s="1"/>
  <c r="H93" i="9"/>
  <c r="G93" i="9"/>
  <c r="F93" i="9"/>
  <c r="E93" i="9"/>
  <c r="B93" i="9" s="1"/>
  <c r="H92" i="9"/>
  <c r="G92" i="9"/>
  <c r="E92" i="9" s="1"/>
  <c r="B92" i="9" s="1"/>
  <c r="F92" i="9"/>
  <c r="H91" i="9"/>
  <c r="G91" i="9"/>
  <c r="F91" i="9"/>
  <c r="H90" i="9"/>
  <c r="G90" i="9"/>
  <c r="F90" i="9"/>
  <c r="E90" i="9"/>
  <c r="B90" i="9" s="1"/>
  <c r="H89" i="9"/>
  <c r="G89" i="9"/>
  <c r="F89" i="9"/>
  <c r="E89" i="9"/>
  <c r="H88" i="9"/>
  <c r="G88" i="9"/>
  <c r="E88" i="9" s="1"/>
  <c r="B88" i="9" s="1"/>
  <c r="F88" i="9"/>
  <c r="H87" i="9"/>
  <c r="G87" i="9"/>
  <c r="E87" i="9" s="1"/>
  <c r="F87" i="9"/>
  <c r="B87" i="9"/>
  <c r="H86" i="9"/>
  <c r="G86" i="9"/>
  <c r="F86" i="9"/>
  <c r="E86" i="9"/>
  <c r="B86" i="9" s="1"/>
  <c r="H85" i="9"/>
  <c r="G85" i="9"/>
  <c r="F85" i="9"/>
  <c r="E85" i="9"/>
  <c r="B85" i="9" s="1"/>
  <c r="H84" i="9"/>
  <c r="G84" i="9"/>
  <c r="E84" i="9" s="1"/>
  <c r="B84" i="9" s="1"/>
  <c r="F84" i="9"/>
  <c r="H83" i="9"/>
  <c r="G83" i="9"/>
  <c r="F83" i="9"/>
  <c r="H82" i="9"/>
  <c r="G82" i="9"/>
  <c r="F82" i="9"/>
  <c r="E82" i="9"/>
  <c r="B82" i="9" s="1"/>
  <c r="H81" i="9"/>
  <c r="G81" i="9"/>
  <c r="F81" i="9"/>
  <c r="E81" i="9"/>
  <c r="H80" i="9"/>
  <c r="G80" i="9"/>
  <c r="E80" i="9" s="1"/>
  <c r="B80" i="9" s="1"/>
  <c r="F80" i="9"/>
  <c r="H79" i="9"/>
  <c r="G79" i="9"/>
  <c r="E79" i="9" s="1"/>
  <c r="B79" i="9" s="1"/>
  <c r="F79" i="9"/>
  <c r="H78" i="9"/>
  <c r="G78" i="9"/>
  <c r="F78" i="9"/>
  <c r="E78" i="9"/>
  <c r="B78" i="9" s="1"/>
  <c r="H77" i="9"/>
  <c r="G77" i="9"/>
  <c r="F77" i="9"/>
  <c r="E77" i="9"/>
  <c r="B77" i="9" s="1"/>
  <c r="H76" i="9"/>
  <c r="G76" i="9"/>
  <c r="E76" i="9" s="1"/>
  <c r="B76" i="9" s="1"/>
  <c r="F76" i="9"/>
  <c r="H75" i="9"/>
  <c r="G75" i="9"/>
  <c r="F75" i="9"/>
  <c r="H74" i="9"/>
  <c r="E74" i="9" s="1"/>
  <c r="B74" i="9" s="1"/>
  <c r="G74" i="9"/>
  <c r="F74" i="9"/>
  <c r="H73" i="9"/>
  <c r="G73" i="9"/>
  <c r="F73" i="9"/>
  <c r="E73" i="9"/>
  <c r="B73" i="9" s="1"/>
  <c r="H72" i="9"/>
  <c r="G72" i="9"/>
  <c r="E72" i="9" s="1"/>
  <c r="B72" i="9" s="1"/>
  <c r="F72" i="9"/>
  <c r="H71" i="9"/>
  <c r="G71" i="9"/>
  <c r="E71" i="9" s="1"/>
  <c r="B71" i="9" s="1"/>
  <c r="F71" i="9"/>
  <c r="H70" i="9"/>
  <c r="G70" i="9"/>
  <c r="F70" i="9"/>
  <c r="E70" i="9"/>
  <c r="B70" i="9" s="1"/>
  <c r="H69" i="9"/>
  <c r="E69" i="9" s="1"/>
  <c r="B69" i="9" s="1"/>
  <c r="G69" i="9"/>
  <c r="F69" i="9"/>
  <c r="H68" i="9"/>
  <c r="G68" i="9"/>
  <c r="E68" i="9" s="1"/>
  <c r="B68" i="9" s="1"/>
  <c r="F68" i="9"/>
  <c r="H67" i="9"/>
  <c r="G67" i="9"/>
  <c r="E67" i="9" s="1"/>
  <c r="B67" i="9" s="1"/>
  <c r="F67" i="9"/>
  <c r="H66" i="9"/>
  <c r="G66" i="9"/>
  <c r="F66" i="9"/>
  <c r="E66" i="9"/>
  <c r="B66" i="9" s="1"/>
  <c r="H65" i="9"/>
  <c r="E65" i="9" s="1"/>
  <c r="B65" i="9" s="1"/>
  <c r="G65" i="9"/>
  <c r="F65" i="9"/>
  <c r="H64" i="9"/>
  <c r="G64" i="9"/>
  <c r="E64" i="9" s="1"/>
  <c r="B64" i="9" s="1"/>
  <c r="F64" i="9"/>
  <c r="H63" i="9"/>
  <c r="G63" i="9"/>
  <c r="E63" i="9" s="1"/>
  <c r="B63" i="9" s="1"/>
  <c r="F63" i="9"/>
  <c r="H62" i="9"/>
  <c r="G62" i="9"/>
  <c r="F62" i="9"/>
  <c r="E62" i="9"/>
  <c r="B62" i="9" s="1"/>
  <c r="H61" i="9"/>
  <c r="E61" i="9" s="1"/>
  <c r="B61" i="9" s="1"/>
  <c r="G61" i="9"/>
  <c r="F61" i="9"/>
  <c r="H60" i="9"/>
  <c r="G60" i="9"/>
  <c r="E60" i="9" s="1"/>
  <c r="B60" i="9" s="1"/>
  <c r="F60" i="9"/>
  <c r="H59" i="9"/>
  <c r="G59" i="9"/>
  <c r="E59" i="9" s="1"/>
  <c r="B59" i="9" s="1"/>
  <c r="F59" i="9"/>
  <c r="H58" i="9"/>
  <c r="G58" i="9"/>
  <c r="F58" i="9"/>
  <c r="E58" i="9"/>
  <c r="B58" i="9" s="1"/>
  <c r="H57" i="9"/>
  <c r="E57" i="9" s="1"/>
  <c r="B57" i="9" s="1"/>
  <c r="G57" i="9"/>
  <c r="F57" i="9"/>
  <c r="H56" i="9"/>
  <c r="G56" i="9"/>
  <c r="E56" i="9" s="1"/>
  <c r="B56" i="9" s="1"/>
  <c r="F56" i="9"/>
  <c r="H55" i="9"/>
  <c r="G55" i="9"/>
  <c r="F55" i="9"/>
  <c r="H54" i="9"/>
  <c r="G54" i="9"/>
  <c r="F54" i="9"/>
  <c r="E54" i="9"/>
  <c r="B54" i="9" s="1"/>
  <c r="H53" i="9"/>
  <c r="E53" i="9" s="1"/>
  <c r="G53" i="9"/>
  <c r="F53" i="9"/>
  <c r="H52" i="9"/>
  <c r="G52" i="9"/>
  <c r="E52" i="9" s="1"/>
  <c r="B52" i="9" s="1"/>
  <c r="F52" i="9"/>
  <c r="H51" i="9"/>
  <c r="G51" i="9"/>
  <c r="F51" i="9"/>
  <c r="H50" i="9"/>
  <c r="G50" i="9"/>
  <c r="F50" i="9"/>
  <c r="E50" i="9"/>
  <c r="B50" i="9" s="1"/>
  <c r="H49" i="9"/>
  <c r="E49" i="9" s="1"/>
  <c r="B49" i="9" s="1"/>
  <c r="G49" i="9"/>
  <c r="F49" i="9"/>
  <c r="H48" i="9"/>
  <c r="G48" i="9"/>
  <c r="E48" i="9" s="1"/>
  <c r="B48" i="9" s="1"/>
  <c r="F48" i="9"/>
  <c r="H47" i="9"/>
  <c r="G47" i="9"/>
  <c r="F47" i="9"/>
  <c r="H46" i="9"/>
  <c r="G46" i="9"/>
  <c r="F46" i="9"/>
  <c r="E46" i="9"/>
  <c r="B46" i="9" s="1"/>
  <c r="H45" i="9"/>
  <c r="E45" i="9" s="1"/>
  <c r="G45" i="9"/>
  <c r="F45" i="9"/>
  <c r="H44" i="9"/>
  <c r="G44" i="9"/>
  <c r="F44" i="9"/>
  <c r="H43" i="9"/>
  <c r="G43" i="9"/>
  <c r="F43" i="9"/>
  <c r="H42" i="9"/>
  <c r="G42" i="9"/>
  <c r="F42" i="9"/>
  <c r="E42" i="9"/>
  <c r="B42" i="9" s="1"/>
  <c r="H41" i="9"/>
  <c r="E41" i="9" s="1"/>
  <c r="B41" i="9" s="1"/>
  <c r="G41" i="9"/>
  <c r="F41" i="9"/>
  <c r="H40" i="9"/>
  <c r="G40" i="9"/>
  <c r="E40" i="9" s="1"/>
  <c r="B40" i="9" s="1"/>
  <c r="F40" i="9"/>
  <c r="H39" i="9"/>
  <c r="G39" i="9"/>
  <c r="F39" i="9"/>
  <c r="H38" i="9"/>
  <c r="G38" i="9"/>
  <c r="F38" i="9"/>
  <c r="E38" i="9"/>
  <c r="B38" i="9" s="1"/>
  <c r="H37" i="9"/>
  <c r="G37" i="9"/>
  <c r="F37" i="9"/>
  <c r="E37" i="9"/>
  <c r="H36" i="9"/>
  <c r="G36" i="9"/>
  <c r="E36" i="9" s="1"/>
  <c r="B36" i="9" s="1"/>
  <c r="F36" i="9"/>
  <c r="H35" i="9"/>
  <c r="G35" i="9"/>
  <c r="E35" i="9" s="1"/>
  <c r="F35" i="9"/>
  <c r="B35" i="9"/>
  <c r="H34" i="9"/>
  <c r="G34" i="9"/>
  <c r="F34" i="9"/>
  <c r="E34" i="9"/>
  <c r="B34" i="9" s="1"/>
  <c r="H33" i="9"/>
  <c r="G33" i="9"/>
  <c r="F33" i="9"/>
  <c r="E33" i="9"/>
  <c r="B33" i="9" s="1"/>
  <c r="H32" i="9"/>
  <c r="G32" i="9"/>
  <c r="E32" i="9" s="1"/>
  <c r="B32" i="9" s="1"/>
  <c r="F32" i="9"/>
  <c r="H31" i="9"/>
  <c r="G31" i="9"/>
  <c r="F31" i="9"/>
  <c r="H30" i="9"/>
  <c r="G30" i="9"/>
  <c r="F30" i="9"/>
  <c r="H29" i="9"/>
  <c r="E29" i="9" s="1"/>
  <c r="B29" i="9" s="1"/>
  <c r="G29" i="9"/>
  <c r="F29" i="9"/>
  <c r="H28" i="9"/>
  <c r="G28" i="9"/>
  <c r="E28" i="9" s="1"/>
  <c r="B28" i="9" s="1"/>
  <c r="F28" i="9"/>
  <c r="H27" i="9"/>
  <c r="G27" i="9"/>
  <c r="F27" i="9"/>
  <c r="H26" i="9"/>
  <c r="G26" i="9"/>
  <c r="E26" i="9" s="1"/>
  <c r="B26" i="9" s="1"/>
  <c r="F26" i="9"/>
  <c r="H25" i="9"/>
  <c r="E25" i="9" s="1"/>
  <c r="G25" i="9"/>
  <c r="F25" i="9"/>
  <c r="H24" i="9"/>
  <c r="G24" i="9"/>
  <c r="E24" i="9" s="1"/>
  <c r="B24" i="9" s="1"/>
  <c r="F24" i="9"/>
  <c r="H23" i="9"/>
  <c r="G23" i="9"/>
  <c r="F23" i="9"/>
  <c r="H22" i="9"/>
  <c r="G22" i="9"/>
  <c r="F22" i="9"/>
  <c r="H21" i="9"/>
  <c r="E21" i="9" s="1"/>
  <c r="B21" i="9" s="1"/>
  <c r="G21" i="9"/>
  <c r="F21" i="9"/>
  <c r="F20" i="9"/>
  <c r="F4" i="9"/>
  <c r="O3" i="9"/>
  <c r="G274" i="9" s="1"/>
  <c r="E274" i="9" s="1"/>
  <c r="B274" i="9" s="1"/>
  <c r="I3" i="9"/>
  <c r="H3" i="9"/>
  <c r="G3" i="9"/>
  <c r="D101" i="8"/>
  <c r="I36" i="3" s="1"/>
  <c r="D95" i="8"/>
  <c r="D90" i="8"/>
  <c r="D85" i="8"/>
  <c r="D80" i="8"/>
  <c r="D75" i="8"/>
  <c r="D70" i="8"/>
  <c r="D65" i="8"/>
  <c r="D60" i="8"/>
  <c r="D55" i="8"/>
  <c r="D50" i="8"/>
  <c r="D44" i="8"/>
  <c r="D36" i="8"/>
  <c r="D26" i="8"/>
  <c r="D24" i="8" s="1"/>
  <c r="C1499" i="1" s="1"/>
  <c r="D18" i="8"/>
  <c r="D8" i="8"/>
  <c r="E44" i="7"/>
  <c r="D44" i="7"/>
  <c r="E39" i="7"/>
  <c r="D39" i="7"/>
  <c r="E38" i="7"/>
  <c r="D38" i="7"/>
  <c r="E30" i="7"/>
  <c r="D30" i="7"/>
  <c r="E23" i="7"/>
  <c r="E22" i="7" s="1"/>
  <c r="D23" i="7"/>
  <c r="E14" i="7"/>
  <c r="D14" i="7"/>
  <c r="E7" i="7"/>
  <c r="D7" i="7"/>
  <c r="E6" i="7"/>
  <c r="D6" i="7"/>
  <c r="F140" i="6"/>
  <c r="F139" i="6"/>
  <c r="F138" i="6"/>
  <c r="F137" i="6"/>
  <c r="F136" i="6"/>
  <c r="F135" i="6"/>
  <c r="F134" i="6"/>
  <c r="F133" i="6"/>
  <c r="F132" i="6"/>
  <c r="F131" i="6"/>
  <c r="F130" i="6"/>
  <c r="E130" i="6"/>
  <c r="D130" i="6"/>
  <c r="D129" i="6" s="1"/>
  <c r="F129" i="6"/>
  <c r="E129" i="6"/>
  <c r="F128" i="6"/>
  <c r="F127" i="6"/>
  <c r="F126" i="6"/>
  <c r="F125" i="6"/>
  <c r="F124" i="6"/>
  <c r="F123" i="6"/>
  <c r="F122" i="6"/>
  <c r="E122" i="6"/>
  <c r="D122" i="6"/>
  <c r="F121" i="6"/>
  <c r="F120" i="6"/>
  <c r="F119" i="6"/>
  <c r="E118" i="6"/>
  <c r="D1412" i="1" s="1"/>
  <c r="H1412" i="1" s="1"/>
  <c r="D118" i="6"/>
  <c r="F118" i="6" s="1"/>
  <c r="F117" i="6"/>
  <c r="F116" i="6"/>
  <c r="F115" i="6"/>
  <c r="E115" i="6"/>
  <c r="E114" i="6" s="1"/>
  <c r="D115" i="6"/>
  <c r="D114" i="6"/>
  <c r="F113" i="6"/>
  <c r="F112" i="6"/>
  <c r="F111" i="6"/>
  <c r="F110" i="6"/>
  <c r="F109" i="6"/>
  <c r="F108"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F250" i="5"/>
  <c r="E250" i="5"/>
  <c r="D1227" i="1" s="1"/>
  <c r="H1227" i="1" s="1"/>
  <c r="D250" i="5"/>
  <c r="F249" i="5"/>
  <c r="F248" i="5"/>
  <c r="F247" i="5"/>
  <c r="E246" i="5"/>
  <c r="D1223" i="1" s="1"/>
  <c r="D246" i="5"/>
  <c r="D245" i="5"/>
  <c r="F244" i="5"/>
  <c r="F243" i="5"/>
  <c r="E242" i="5"/>
  <c r="D242" i="5"/>
  <c r="F241" i="5"/>
  <c r="F240" i="5"/>
  <c r="E239" i="5"/>
  <c r="E238" i="5" s="1"/>
  <c r="D239" i="5"/>
  <c r="F239"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E190" i="5" s="1"/>
  <c r="H291" i="9" s="1"/>
  <c r="D191" i="5"/>
  <c r="F191" i="5" s="1"/>
  <c r="F190" i="5"/>
  <c r="D190" i="5"/>
  <c r="G291" i="9" s="1"/>
  <c r="F189" i="5"/>
  <c r="F188" i="5"/>
  <c r="F187" i="5"/>
  <c r="F186" i="5"/>
  <c r="F185" i="5"/>
  <c r="F184" i="5"/>
  <c r="F183" i="5"/>
  <c r="F182" i="5"/>
  <c r="F181" i="5"/>
  <c r="E180" i="5"/>
  <c r="D180" i="5"/>
  <c r="D177"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D1124" i="1" s="1"/>
  <c r="F145" i="5"/>
  <c r="F144" i="5"/>
  <c r="F143" i="5"/>
  <c r="E142" i="5"/>
  <c r="D142" i="5"/>
  <c r="F142" i="5" s="1"/>
  <c r="F141" i="5"/>
  <c r="F140" i="5"/>
  <c r="F139" i="5"/>
  <c r="F138" i="5"/>
  <c r="F137" i="5"/>
  <c r="F136" i="5"/>
  <c r="E135" i="5"/>
  <c r="D135" i="5"/>
  <c r="E134" i="5"/>
  <c r="F133" i="5"/>
  <c r="F132" i="5"/>
  <c r="F131" i="5"/>
  <c r="F130" i="5"/>
  <c r="F129" i="5"/>
  <c r="F128" i="5"/>
  <c r="F127" i="5"/>
  <c r="F126" i="5"/>
  <c r="E126" i="5"/>
  <c r="D126" i="5"/>
  <c r="F125" i="5"/>
  <c r="F124" i="5"/>
  <c r="F123" i="5"/>
  <c r="F122" i="5"/>
  <c r="F121" i="5"/>
  <c r="F120" i="5"/>
  <c r="F119"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F87" i="5"/>
  <c r="D87" i="5"/>
  <c r="F86" i="5"/>
  <c r="F85" i="5"/>
  <c r="F84" i="5"/>
  <c r="F83" i="5"/>
  <c r="F82" i="5"/>
  <c r="F81" i="5"/>
  <c r="F80" i="5"/>
  <c r="E79" i="5"/>
  <c r="E78" i="5" s="1"/>
  <c r="D79" i="5"/>
  <c r="F77" i="5"/>
  <c r="F76" i="5"/>
  <c r="F75" i="5"/>
  <c r="F74" i="5"/>
  <c r="F73" i="5"/>
  <c r="F72" i="5"/>
  <c r="F71" i="5"/>
  <c r="F70" i="5"/>
  <c r="E70" i="5"/>
  <c r="E69" i="5" s="1"/>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997" i="1" s="1"/>
  <c r="H997" i="1" s="1"/>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E593" i="4" s="1"/>
  <c r="D594" i="4"/>
  <c r="D593" i="4"/>
  <c r="F592" i="4"/>
  <c r="F591" i="4"/>
  <c r="F590" i="4"/>
  <c r="E590" i="4"/>
  <c r="D584" i="1" s="1"/>
  <c r="D590" i="4"/>
  <c r="F589" i="4"/>
  <c r="F588" i="4"/>
  <c r="F587" i="4"/>
  <c r="E587" i="4"/>
  <c r="D587" i="4"/>
  <c r="F586" i="4"/>
  <c r="F585" i="4"/>
  <c r="E585" i="4"/>
  <c r="D585" i="4"/>
  <c r="F584" i="4"/>
  <c r="F583" i="4"/>
  <c r="F582" i="4"/>
  <c r="E581" i="4"/>
  <c r="D581" i="4"/>
  <c r="F579" i="4"/>
  <c r="F578" i="4"/>
  <c r="E577" i="4"/>
  <c r="D577" i="4"/>
  <c r="F577" i="4" s="1"/>
  <c r="F576" i="4"/>
  <c r="F575" i="4"/>
  <c r="F574" i="4"/>
  <c r="E574" i="4"/>
  <c r="E567" i="4" s="1"/>
  <c r="D561" i="1" s="1"/>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44" i="1" s="1"/>
  <c r="D550" i="4"/>
  <c r="F549" i="4"/>
  <c r="F548" i="4"/>
  <c r="F547" i="4"/>
  <c r="F546" i="4"/>
  <c r="F545" i="4"/>
  <c r="F544" i="4"/>
  <c r="F543" i="4"/>
  <c r="E543" i="4"/>
  <c r="D543" i="4"/>
  <c r="F542" i="4"/>
  <c r="F541" i="4"/>
  <c r="F540" i="4"/>
  <c r="F539" i="4"/>
  <c r="F538" i="4"/>
  <c r="E538" i="4"/>
  <c r="D532" i="1" s="1"/>
  <c r="D538" i="4"/>
  <c r="F537" i="4"/>
  <c r="F536" i="4"/>
  <c r="F535" i="4"/>
  <c r="E535" i="4"/>
  <c r="D535" i="4"/>
  <c r="F534" i="4"/>
  <c r="F533" i="4"/>
  <c r="F532" i="4"/>
  <c r="F531" i="4"/>
  <c r="F530" i="4"/>
  <c r="E530" i="4"/>
  <c r="E529" i="4" s="1"/>
  <c r="D530" i="4"/>
  <c r="F527" i="4"/>
  <c r="F526" i="4"/>
  <c r="E525" i="4"/>
  <c r="D525" i="4"/>
  <c r="F525" i="4" s="1"/>
  <c r="F524" i="4"/>
  <c r="F523" i="4"/>
  <c r="F522" i="4"/>
  <c r="E522" i="4"/>
  <c r="E515" i="4" s="1"/>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E459" i="4" s="1"/>
  <c r="D453" i="1" s="1"/>
  <c r="D460" i="4"/>
  <c r="F458" i="4"/>
  <c r="F457" i="4"/>
  <c r="F456" i="4"/>
  <c r="F455" i="4"/>
  <c r="E455" i="4"/>
  <c r="D455" i="4"/>
  <c r="F454" i="4"/>
  <c r="F453" i="4"/>
  <c r="F452" i="4"/>
  <c r="F451" i="4"/>
  <c r="F450" i="4"/>
  <c r="F449" i="4"/>
  <c r="F448"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15" i="1" s="1"/>
  <c r="D427" i="4"/>
  <c r="F426" i="4"/>
  <c r="F425" i="4"/>
  <c r="F424" i="4"/>
  <c r="F423" i="4"/>
  <c r="E422" i="4"/>
  <c r="D422" i="4"/>
  <c r="F422" i="4" s="1"/>
  <c r="E420" i="4"/>
  <c r="E418" i="4"/>
  <c r="D418" i="4"/>
  <c r="F418" i="4" s="1"/>
  <c r="E417" i="4"/>
  <c r="D417" i="4"/>
  <c r="E416" i="4"/>
  <c r="E643" i="4" s="1"/>
  <c r="D416" i="4"/>
  <c r="D643" i="4" s="1"/>
  <c r="F411" i="4"/>
  <c r="F410" i="4"/>
  <c r="F409" i="4"/>
  <c r="F406" i="4"/>
  <c r="F405" i="4"/>
  <c r="F404" i="4"/>
  <c r="F403" i="4"/>
  <c r="F402" i="4"/>
  <c r="E402" i="4"/>
  <c r="D402" i="4"/>
  <c r="F401" i="4"/>
  <c r="F400" i="4"/>
  <c r="E400" i="4"/>
  <c r="D400" i="4"/>
  <c r="F399" i="4"/>
  <c r="F398" i="4"/>
  <c r="E397" i="4"/>
  <c r="E396" i="4" s="1"/>
  <c r="D391" i="1" s="1"/>
  <c r="D397" i="4"/>
  <c r="F397" i="4" s="1"/>
  <c r="F395" i="4"/>
  <c r="F394" i="4"/>
  <c r="F393" i="4"/>
  <c r="F392" i="4"/>
  <c r="F391" i="4"/>
  <c r="E391" i="4"/>
  <c r="D386" i="1" s="1"/>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F364" i="4"/>
  <c r="E364" i="4"/>
  <c r="D364" i="4"/>
  <c r="D363" i="4" s="1"/>
  <c r="F362" i="4"/>
  <c r="F361" i="4"/>
  <c r="F360" i="4"/>
  <c r="F359" i="4"/>
  <c r="F358" i="4"/>
  <c r="F357" i="4"/>
  <c r="F356" i="4"/>
  <c r="E356" i="4"/>
  <c r="D356" i="4"/>
  <c r="F355" i="4"/>
  <c r="F354" i="4"/>
  <c r="F353" i="4"/>
  <c r="E352" i="4"/>
  <c r="E351" i="4" s="1"/>
  <c r="D352" i="4"/>
  <c r="C347" i="1" s="1"/>
  <c r="F349" i="4"/>
  <c r="F348" i="4"/>
  <c r="E348" i="4"/>
  <c r="D348" i="4"/>
  <c r="F347" i="4"/>
  <c r="F346" i="4"/>
  <c r="E345" i="4"/>
  <c r="D345" i="4"/>
  <c r="F345" i="4" s="1"/>
  <c r="E344" i="4"/>
  <c r="F343" i="4"/>
  <c r="F342" i="4"/>
  <c r="F341" i="4"/>
  <c r="F340" i="4"/>
  <c r="F339" i="4"/>
  <c r="E339" i="4"/>
  <c r="D334" i="1" s="1"/>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E299" i="4" s="1"/>
  <c r="D300" i="4"/>
  <c r="C295" i="1"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D263" i="4"/>
  <c r="F263" i="4" s="1"/>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2" i="1" s="1"/>
  <c r="H232" i="1" s="1"/>
  <c r="D236" i="4"/>
  <c r="F235" i="4"/>
  <c r="F234" i="4"/>
  <c r="F233" i="4"/>
  <c r="F232" i="4"/>
  <c r="E231" i="4"/>
  <c r="D231" i="4"/>
  <c r="F230" i="4"/>
  <c r="F229" i="4"/>
  <c r="F228" i="4"/>
  <c r="E228" i="4"/>
  <c r="D224" i="1" s="1"/>
  <c r="D228" i="4"/>
  <c r="F227" i="4"/>
  <c r="F226" i="4"/>
  <c r="F225" i="4"/>
  <c r="E225" i="4"/>
  <c r="D225" i="4"/>
  <c r="F223" i="4"/>
  <c r="F222" i="4"/>
  <c r="F221" i="4"/>
  <c r="F220" i="4"/>
  <c r="E219" i="4"/>
  <c r="D219" i="4"/>
  <c r="F218" i="4"/>
  <c r="F217" i="4"/>
  <c r="F216" i="4"/>
  <c r="E216" i="4"/>
  <c r="D216" i="4"/>
  <c r="F214" i="4"/>
  <c r="F213" i="4"/>
  <c r="F212" i="4"/>
  <c r="F211" i="4"/>
  <c r="E210" i="4"/>
  <c r="D210" i="4"/>
  <c r="F210" i="4" s="1"/>
  <c r="F209" i="4"/>
  <c r="F208" i="4"/>
  <c r="F207" i="4"/>
  <c r="F206" i="4"/>
  <c r="F205" i="4"/>
  <c r="F204" i="4"/>
  <c r="F203" i="4"/>
  <c r="F202" i="4"/>
  <c r="E202" i="4"/>
  <c r="D202" i="4"/>
  <c r="F201" i="4"/>
  <c r="F200" i="4"/>
  <c r="F199" i="4"/>
  <c r="F198" i="4"/>
  <c r="E197" i="4"/>
  <c r="E196" i="4" s="1"/>
  <c r="D192" i="1" s="1"/>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C149" i="1" s="1"/>
  <c r="F150" i="4"/>
  <c r="F149" i="4"/>
  <c r="F148" i="4"/>
  <c r="F147" i="4"/>
  <c r="F146" i="4"/>
  <c r="F145" i="4"/>
  <c r="F144" i="4"/>
  <c r="F143" i="4"/>
  <c r="F142" i="4"/>
  <c r="F141" i="4"/>
  <c r="E140" i="4"/>
  <c r="E139" i="4" s="1"/>
  <c r="D135" i="1" s="1"/>
  <c r="D140" i="4"/>
  <c r="F140" i="4" s="1"/>
  <c r="F138" i="4"/>
  <c r="F137" i="4"/>
  <c r="F136" i="4"/>
  <c r="F135" i="4"/>
  <c r="E134" i="4"/>
  <c r="E133" i="4" s="1"/>
  <c r="D129" i="1" s="1"/>
  <c r="D134" i="4"/>
  <c r="F134" i="4" s="1"/>
  <c r="F132" i="4"/>
  <c r="F131" i="4"/>
  <c r="F130" i="4"/>
  <c r="F129" i="4"/>
  <c r="E128" i="4"/>
  <c r="D128" i="4"/>
  <c r="F127" i="4"/>
  <c r="F126" i="4"/>
  <c r="E125" i="4"/>
  <c r="E124" i="4" s="1"/>
  <c r="D125" i="4"/>
  <c r="F123" i="4"/>
  <c r="F122" i="4"/>
  <c r="F121" i="4"/>
  <c r="F120" i="4"/>
  <c r="E120" i="4"/>
  <c r="D120" i="4"/>
  <c r="F119" i="4"/>
  <c r="F118" i="4"/>
  <c r="F117" i="4"/>
  <c r="F116" i="4"/>
  <c r="F115" i="4"/>
  <c r="F114" i="4"/>
  <c r="F113" i="4"/>
  <c r="E112" i="4"/>
  <c r="D112" i="4"/>
  <c r="F112" i="4" s="1"/>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3" i="4" s="1"/>
  <c r="E82" i="4"/>
  <c r="F81" i="4"/>
  <c r="F80" i="4"/>
  <c r="F79" i="4"/>
  <c r="F78" i="4"/>
  <c r="E77" i="4"/>
  <c r="D77" i="4"/>
  <c r="F76" i="4"/>
  <c r="F75" i="4"/>
  <c r="F74" i="4"/>
  <c r="E74" i="4"/>
  <c r="D70" i="1" s="1"/>
  <c r="D74" i="4"/>
  <c r="F73" i="4"/>
  <c r="F72" i="4"/>
  <c r="F71" i="4"/>
  <c r="E71" i="4"/>
  <c r="D71" i="4"/>
  <c r="F70" i="4"/>
  <c r="F69" i="4"/>
  <c r="E68" i="4"/>
  <c r="D68" i="4"/>
  <c r="F68" i="4" s="1"/>
  <c r="F67" i="4"/>
  <c r="F66"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3" i="4"/>
  <c r="F42" i="4"/>
  <c r="F41" i="4"/>
  <c r="F40" i="4"/>
  <c r="E40" i="4"/>
  <c r="D36" i="1" s="1"/>
  <c r="D40" i="4"/>
  <c r="F39" i="4"/>
  <c r="F38" i="4"/>
  <c r="F37" i="4"/>
  <c r="E37" i="4"/>
  <c r="D37" i="4"/>
  <c r="F36" i="4"/>
  <c r="F35" i="4"/>
  <c r="F34" i="4"/>
  <c r="F33" i="4"/>
  <c r="F32" i="4"/>
  <c r="F31" i="4"/>
  <c r="F30" i="4"/>
  <c r="E29" i="4"/>
  <c r="D29" i="4"/>
  <c r="F28" i="4"/>
  <c r="F27" i="4"/>
  <c r="F26" i="4"/>
  <c r="F25" i="4"/>
  <c r="F24" i="4"/>
  <c r="E23" i="4"/>
  <c r="D23" i="4"/>
  <c r="F23" i="4" s="1"/>
  <c r="F22" i="4"/>
  <c r="F21" i="4"/>
  <c r="F20" i="4"/>
  <c r="F19" i="4"/>
  <c r="F18" i="4"/>
  <c r="E17" i="4"/>
  <c r="E7" i="4" s="1"/>
  <c r="D17" i="4"/>
  <c r="F17" i="4" s="1"/>
  <c r="F16" i="4"/>
  <c r="F15" i="4"/>
  <c r="F14" i="4"/>
  <c r="F13" i="4"/>
  <c r="F12" i="4"/>
  <c r="F11" i="4"/>
  <c r="F10" i="4"/>
  <c r="F9" i="4"/>
  <c r="E8" i="4"/>
  <c r="D8" i="4"/>
  <c r="F8" i="4" s="1"/>
  <c r="G36" i="3"/>
  <c r="B36" i="3"/>
  <c r="G35" i="3"/>
  <c r="B35" i="3"/>
  <c r="G34" i="3"/>
  <c r="B34" i="3"/>
  <c r="I33" i="3"/>
  <c r="G33" i="3"/>
  <c r="B33" i="3"/>
  <c r="I32" i="3"/>
  <c r="G32" i="3"/>
  <c r="B32" i="3"/>
  <c r="I31" i="3"/>
  <c r="G31" i="3"/>
  <c r="B31" i="3"/>
  <c r="I30" i="3"/>
  <c r="G30" i="3"/>
  <c r="B30" i="3"/>
  <c r="G29" i="3"/>
  <c r="B29" i="3"/>
  <c r="G28" i="3"/>
  <c r="B28"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H1578" i="1" s="1"/>
  <c r="C1577" i="1"/>
  <c r="H1575" i="1"/>
  <c r="G1575" i="1"/>
  <c r="C1575" i="1"/>
  <c r="G1574" i="1"/>
  <c r="C1574" i="1"/>
  <c r="H1574" i="1" s="1"/>
  <c r="C1573" i="1"/>
  <c r="H1572" i="1"/>
  <c r="C1572" i="1"/>
  <c r="G1572" i="1" s="1"/>
  <c r="H1571" i="1"/>
  <c r="G1571" i="1"/>
  <c r="C1571" i="1"/>
  <c r="G1570" i="1"/>
  <c r="C1570" i="1"/>
  <c r="H1570" i="1" s="1"/>
  <c r="C1569" i="1"/>
  <c r="H1568" i="1"/>
  <c r="C1568" i="1"/>
  <c r="G1568" i="1" s="1"/>
  <c r="H1567" i="1"/>
  <c r="G1567" i="1"/>
  <c r="C1567" i="1"/>
  <c r="G1566" i="1"/>
  <c r="C1566" i="1"/>
  <c r="H1566" i="1" s="1"/>
  <c r="C1565" i="1"/>
  <c r="H1564" i="1"/>
  <c r="C1564" i="1"/>
  <c r="G1564" i="1" s="1"/>
  <c r="H1563" i="1"/>
  <c r="G1563" i="1"/>
  <c r="C1563" i="1"/>
  <c r="G1562" i="1"/>
  <c r="C1562" i="1"/>
  <c r="H1562" i="1" s="1"/>
  <c r="C1561" i="1"/>
  <c r="H1560" i="1"/>
  <c r="C1560" i="1"/>
  <c r="G1560" i="1" s="1"/>
  <c r="H1559" i="1"/>
  <c r="G1559" i="1"/>
  <c r="C1559" i="1"/>
  <c r="G1558" i="1"/>
  <c r="C1558" i="1"/>
  <c r="H1558" i="1" s="1"/>
  <c r="C1557" i="1"/>
  <c r="H1556" i="1"/>
  <c r="C1556" i="1"/>
  <c r="G1556" i="1" s="1"/>
  <c r="H1555" i="1"/>
  <c r="G1555" i="1"/>
  <c r="C1555" i="1"/>
  <c r="G1554" i="1"/>
  <c r="C1554" i="1"/>
  <c r="H1554" i="1" s="1"/>
  <c r="C1553" i="1"/>
  <c r="H1552" i="1"/>
  <c r="C1552" i="1"/>
  <c r="G1552" i="1" s="1"/>
  <c r="H1551" i="1"/>
  <c r="G1551" i="1"/>
  <c r="C1551" i="1"/>
  <c r="G1550" i="1"/>
  <c r="C1550" i="1"/>
  <c r="H1550" i="1" s="1"/>
  <c r="C1549" i="1"/>
  <c r="H1548" i="1"/>
  <c r="C1548" i="1"/>
  <c r="G1548" i="1" s="1"/>
  <c r="H1547" i="1"/>
  <c r="G1547" i="1"/>
  <c r="C1547" i="1"/>
  <c r="G1546" i="1"/>
  <c r="C1546" i="1"/>
  <c r="H1546" i="1" s="1"/>
  <c r="C1545" i="1"/>
  <c r="H1544" i="1"/>
  <c r="C1544" i="1"/>
  <c r="G1544" i="1" s="1"/>
  <c r="H1543" i="1"/>
  <c r="G1543" i="1"/>
  <c r="C1543" i="1"/>
  <c r="G1542" i="1"/>
  <c r="C1542" i="1"/>
  <c r="H1542" i="1" s="1"/>
  <c r="C1541" i="1"/>
  <c r="H1540" i="1"/>
  <c r="C1540" i="1"/>
  <c r="G1540" i="1" s="1"/>
  <c r="H1539" i="1"/>
  <c r="G1539" i="1"/>
  <c r="C1539" i="1"/>
  <c r="G1538" i="1"/>
  <c r="C1538" i="1"/>
  <c r="H1538" i="1" s="1"/>
  <c r="C1537" i="1"/>
  <c r="H1536" i="1"/>
  <c r="C1536" i="1"/>
  <c r="G1536" i="1" s="1"/>
  <c r="C1535" i="1"/>
  <c r="H1535" i="1" s="1"/>
  <c r="G1534" i="1"/>
  <c r="C1534" i="1"/>
  <c r="H1534" i="1" s="1"/>
  <c r="C1533" i="1"/>
  <c r="H1532" i="1"/>
  <c r="C1532" i="1"/>
  <c r="G1532" i="1" s="1"/>
  <c r="G1531" i="1"/>
  <c r="C1531" i="1"/>
  <c r="H1531" i="1" s="1"/>
  <c r="G1530" i="1"/>
  <c r="C1530" i="1"/>
  <c r="H1530" i="1" s="1"/>
  <c r="C1529" i="1"/>
  <c r="H1528" i="1"/>
  <c r="C1528" i="1"/>
  <c r="G1528" i="1" s="1"/>
  <c r="H1527" i="1"/>
  <c r="G1527" i="1"/>
  <c r="C1527" i="1"/>
  <c r="C1526" i="1"/>
  <c r="H1526" i="1" s="1"/>
  <c r="H1523" i="1"/>
  <c r="G1523" i="1"/>
  <c r="C1523" i="1"/>
  <c r="G1522" i="1"/>
  <c r="C1522" i="1"/>
  <c r="H1522" i="1" s="1"/>
  <c r="C1521" i="1"/>
  <c r="C1520" i="1"/>
  <c r="H1519" i="1"/>
  <c r="G1519" i="1"/>
  <c r="C1519" i="1"/>
  <c r="H1516" i="1"/>
  <c r="C1516" i="1"/>
  <c r="G1516" i="1" s="1"/>
  <c r="H1515" i="1"/>
  <c r="G1515" i="1"/>
  <c r="C1515" i="1"/>
  <c r="C1514" i="1"/>
  <c r="G1513" i="1"/>
  <c r="C1513" i="1"/>
  <c r="H1513" i="1" s="1"/>
  <c r="C1512" i="1"/>
  <c r="H1511" i="1"/>
  <c r="G1511" i="1"/>
  <c r="C1511" i="1"/>
  <c r="C1510" i="1"/>
  <c r="H1510" i="1" s="1"/>
  <c r="C1509" i="1"/>
  <c r="H1508" i="1"/>
  <c r="C1508" i="1"/>
  <c r="G1508" i="1" s="1"/>
  <c r="H1507" i="1"/>
  <c r="G1507" i="1"/>
  <c r="C1507" i="1"/>
  <c r="C1506" i="1"/>
  <c r="G1505" i="1"/>
  <c r="C1505" i="1"/>
  <c r="H1505" i="1" s="1"/>
  <c r="C1504" i="1"/>
  <c r="H1503" i="1"/>
  <c r="C1503" i="1"/>
  <c r="G1503" i="1" s="1"/>
  <c r="H1502" i="1"/>
  <c r="C1502" i="1"/>
  <c r="G1502" i="1" s="1"/>
  <c r="H1500" i="1"/>
  <c r="C1500" i="1"/>
  <c r="G1500" i="1" s="1"/>
  <c r="C1498" i="1"/>
  <c r="H1498" i="1" s="1"/>
  <c r="G1497" i="1"/>
  <c r="C1497" i="1"/>
  <c r="H1497" i="1" s="1"/>
  <c r="C1496" i="1"/>
  <c r="G1496" i="1" s="1"/>
  <c r="H1495" i="1"/>
  <c r="G1495" i="1"/>
  <c r="C1495" i="1"/>
  <c r="H1494" i="1"/>
  <c r="G1494" i="1"/>
  <c r="C1494" i="1"/>
  <c r="C1493" i="1"/>
  <c r="H1493" i="1" s="1"/>
  <c r="C1492" i="1"/>
  <c r="G1492" i="1" s="1"/>
  <c r="H1491" i="1"/>
  <c r="G1491" i="1"/>
  <c r="C1491" i="1"/>
  <c r="C1490" i="1"/>
  <c r="H1490" i="1" s="1"/>
  <c r="G1489" i="1"/>
  <c r="C1489" i="1"/>
  <c r="H1489" i="1" s="1"/>
  <c r="C1488" i="1"/>
  <c r="G1488" i="1" s="1"/>
  <c r="H1487" i="1"/>
  <c r="G1487" i="1"/>
  <c r="C1487" i="1"/>
  <c r="C1486" i="1"/>
  <c r="G1486" i="1" s="1"/>
  <c r="C1485" i="1"/>
  <c r="H1485" i="1" s="1"/>
  <c r="C1484" i="1"/>
  <c r="G1484" i="1" s="1"/>
  <c r="C1483" i="1"/>
  <c r="C1482" i="1"/>
  <c r="H1482" i="1" s="1"/>
  <c r="C1480" i="1"/>
  <c r="H1480" i="1" s="1"/>
  <c r="H1479" i="1"/>
  <c r="D1479" i="1"/>
  <c r="C1479" i="1"/>
  <c r="G1479" i="1" s="1"/>
  <c r="D1478" i="1"/>
  <c r="G1478" i="1" s="1"/>
  <c r="C1478" i="1"/>
  <c r="H1477" i="1"/>
  <c r="D1477" i="1"/>
  <c r="C1477" i="1"/>
  <c r="G1477" i="1" s="1"/>
  <c r="I1477" i="1" s="1"/>
  <c r="J1476" i="1"/>
  <c r="D1476" i="1"/>
  <c r="G1476" i="1" s="1"/>
  <c r="C1476" i="1"/>
  <c r="H1476" i="1" s="1"/>
  <c r="D1475" i="1"/>
  <c r="H1474" i="1"/>
  <c r="D1474" i="1"/>
  <c r="C1474" i="1"/>
  <c r="G1474" i="1" s="1"/>
  <c r="I1474" i="1" s="1"/>
  <c r="J1473" i="1"/>
  <c r="D1473" i="1"/>
  <c r="G1473" i="1" s="1"/>
  <c r="C1473" i="1"/>
  <c r="H1472" i="1"/>
  <c r="D1472" i="1"/>
  <c r="C1472" i="1"/>
  <c r="G1472" i="1" s="1"/>
  <c r="D1471" i="1"/>
  <c r="G1471" i="1" s="1"/>
  <c r="C1471" i="1"/>
  <c r="H1471" i="1" s="1"/>
  <c r="D1470" i="1"/>
  <c r="G1470" i="1" s="1"/>
  <c r="C1470" i="1"/>
  <c r="D1469" i="1"/>
  <c r="H1468" i="1"/>
  <c r="D1468" i="1"/>
  <c r="C1468" i="1"/>
  <c r="G1468" i="1" s="1"/>
  <c r="D1467" i="1"/>
  <c r="G1467" i="1" s="1"/>
  <c r="C1467" i="1"/>
  <c r="H1466" i="1"/>
  <c r="D1466" i="1"/>
  <c r="C1466" i="1"/>
  <c r="G1466" i="1" s="1"/>
  <c r="I1466" i="1" s="1"/>
  <c r="J1465" i="1"/>
  <c r="D1465" i="1"/>
  <c r="G1465" i="1" s="1"/>
  <c r="C1465" i="1"/>
  <c r="H1465" i="1" s="1"/>
  <c r="H1464" i="1"/>
  <c r="D1464" i="1"/>
  <c r="C1464" i="1"/>
  <c r="G1464" i="1" s="1"/>
  <c r="D1463" i="1"/>
  <c r="G1463" i="1" s="1"/>
  <c r="C1463" i="1"/>
  <c r="H1462" i="1"/>
  <c r="D1462" i="1"/>
  <c r="C1462" i="1"/>
  <c r="G1462" i="1" s="1"/>
  <c r="I1462" i="1" s="1"/>
  <c r="H1461" i="1"/>
  <c r="D1461" i="1"/>
  <c r="C1461" i="1"/>
  <c r="G1461" i="1" s="1"/>
  <c r="J1460" i="1"/>
  <c r="D1460" i="1"/>
  <c r="G1460" i="1" s="1"/>
  <c r="C1460" i="1"/>
  <c r="H1459" i="1"/>
  <c r="D1459" i="1"/>
  <c r="C1459" i="1"/>
  <c r="G1459" i="1" s="1"/>
  <c r="D1458" i="1"/>
  <c r="G1458" i="1" s="1"/>
  <c r="C1458" i="1"/>
  <c r="H1458" i="1" s="1"/>
  <c r="H1457" i="1"/>
  <c r="D1457" i="1"/>
  <c r="C1457" i="1"/>
  <c r="G1457" i="1" s="1"/>
  <c r="I1457" i="1" s="1"/>
  <c r="D1456" i="1"/>
  <c r="G1456" i="1" s="1"/>
  <c r="C1456" i="1"/>
  <c r="J1456" i="1" s="1"/>
  <c r="H1455" i="1"/>
  <c r="D1455" i="1"/>
  <c r="C1455" i="1"/>
  <c r="G1455" i="1" s="1"/>
  <c r="D1454" i="1"/>
  <c r="D1453" i="1"/>
  <c r="D1452" i="1"/>
  <c r="G1452" i="1" s="1"/>
  <c r="C1452" i="1"/>
  <c r="H1452" i="1" s="1"/>
  <c r="H1451" i="1"/>
  <c r="D1451" i="1"/>
  <c r="C1451" i="1"/>
  <c r="G1451" i="1" s="1"/>
  <c r="I1451" i="1" s="1"/>
  <c r="J1450" i="1"/>
  <c r="D1450" i="1"/>
  <c r="G1450" i="1" s="1"/>
  <c r="C1450" i="1"/>
  <c r="H1449" i="1"/>
  <c r="D1449" i="1"/>
  <c r="C1449" i="1"/>
  <c r="G1449" i="1" s="1"/>
  <c r="D1448" i="1"/>
  <c r="G1448" i="1" s="1"/>
  <c r="C1448" i="1"/>
  <c r="H1448" i="1" s="1"/>
  <c r="H1447" i="1"/>
  <c r="D1447" i="1"/>
  <c r="C1447" i="1"/>
  <c r="G1447" i="1" s="1"/>
  <c r="I1447" i="1" s="1"/>
  <c r="J1446" i="1"/>
  <c r="D1446" i="1"/>
  <c r="G1446" i="1" s="1"/>
  <c r="C1446" i="1"/>
  <c r="H1445" i="1"/>
  <c r="G1445" i="1"/>
  <c r="D1445" i="1"/>
  <c r="C1445" i="1"/>
  <c r="J1445" i="1" s="1"/>
  <c r="D1444" i="1"/>
  <c r="C1444" i="1"/>
  <c r="H1443" i="1"/>
  <c r="G1443" i="1"/>
  <c r="I1443" i="1" s="1"/>
  <c r="D1443" i="1"/>
  <c r="C1443" i="1"/>
  <c r="J1443" i="1" s="1"/>
  <c r="D1442" i="1"/>
  <c r="C1442" i="1"/>
  <c r="H1441" i="1"/>
  <c r="G1441" i="1"/>
  <c r="I1441" i="1" s="1"/>
  <c r="D1441" i="1"/>
  <c r="C1441" i="1"/>
  <c r="J1441" i="1" s="1"/>
  <c r="D1440" i="1"/>
  <c r="C1440" i="1"/>
  <c r="H1439" i="1"/>
  <c r="G1439" i="1"/>
  <c r="I1439" i="1" s="1"/>
  <c r="D1439" i="1"/>
  <c r="C1439" i="1"/>
  <c r="J1439" i="1" s="1"/>
  <c r="H1438" i="1"/>
  <c r="G1438" i="1"/>
  <c r="D1438" i="1"/>
  <c r="C1438" i="1"/>
  <c r="H1437" i="1"/>
  <c r="G1437" i="1"/>
  <c r="D1437"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C1412" i="1"/>
  <c r="H1411" i="1"/>
  <c r="G1411" i="1"/>
  <c r="D1411" i="1"/>
  <c r="C1411" i="1"/>
  <c r="H1410" i="1"/>
  <c r="G1410" i="1"/>
  <c r="D1410" i="1"/>
  <c r="C1410" i="1"/>
  <c r="H1409" i="1"/>
  <c r="G1409" i="1"/>
  <c r="D1409" i="1"/>
  <c r="C1409" i="1"/>
  <c r="C1408" i="1"/>
  <c r="H1407" i="1"/>
  <c r="G1407" i="1"/>
  <c r="D1407" i="1"/>
  <c r="C1407" i="1"/>
  <c r="H1406" i="1"/>
  <c r="G1406" i="1"/>
  <c r="D1406" i="1"/>
  <c r="C1406" i="1"/>
  <c r="H1405" i="1"/>
  <c r="G1405" i="1"/>
  <c r="D1405" i="1"/>
  <c r="C1405" i="1"/>
  <c r="H1404" i="1"/>
  <c r="G1404" i="1"/>
  <c r="D1404" i="1"/>
  <c r="C1404" i="1"/>
  <c r="D1403" i="1"/>
  <c r="C1403" i="1"/>
  <c r="H1403" i="1" s="1"/>
  <c r="H1402" i="1"/>
  <c r="G1402" i="1"/>
  <c r="D1402" i="1"/>
  <c r="C1402" i="1"/>
  <c r="D1401" i="1"/>
  <c r="C1401" i="1"/>
  <c r="H1401" i="1" s="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D1241" i="1"/>
  <c r="C1241" i="1"/>
  <c r="H1241" i="1" s="1"/>
  <c r="D1240" i="1"/>
  <c r="C1240" i="1"/>
  <c r="H1240" i="1" s="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C1227" i="1"/>
  <c r="H1226" i="1"/>
  <c r="G1226" i="1"/>
  <c r="D1226" i="1"/>
  <c r="C1226" i="1"/>
  <c r="H1225" i="1"/>
  <c r="G1225" i="1"/>
  <c r="D1225" i="1"/>
  <c r="C1225" i="1"/>
  <c r="D1224" i="1"/>
  <c r="C1224" i="1"/>
  <c r="C1223" i="1"/>
  <c r="C1222" i="1"/>
  <c r="H1221" i="1"/>
  <c r="G1221" i="1"/>
  <c r="D1221" i="1"/>
  <c r="C1221" i="1"/>
  <c r="H1220" i="1"/>
  <c r="G1220" i="1"/>
  <c r="D1220" i="1"/>
  <c r="C1220" i="1"/>
  <c r="H1219" i="1"/>
  <c r="G1219" i="1"/>
  <c r="D1219" i="1"/>
  <c r="C1219" i="1"/>
  <c r="H1218" i="1"/>
  <c r="G1218" i="1"/>
  <c r="D1218" i="1"/>
  <c r="C1218" i="1"/>
  <c r="D1217" i="1"/>
  <c r="C1217" i="1"/>
  <c r="D1216" i="1"/>
  <c r="C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C1184"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D1165" i="1"/>
  <c r="H1165" i="1" s="1"/>
  <c r="C1165" i="1"/>
  <c r="H1164" i="1"/>
  <c r="G1164" i="1"/>
  <c r="D1164" i="1"/>
  <c r="C1164" i="1"/>
  <c r="H1163" i="1"/>
  <c r="G1163" i="1"/>
  <c r="D1163" i="1"/>
  <c r="C1163" i="1"/>
  <c r="H1162" i="1"/>
  <c r="G1162" i="1"/>
  <c r="D1162" i="1"/>
  <c r="C1162" i="1"/>
  <c r="H1161" i="1"/>
  <c r="G1161" i="1"/>
  <c r="D1161" i="1"/>
  <c r="C1161" i="1"/>
  <c r="D1160" i="1"/>
  <c r="C1160" i="1"/>
  <c r="H1159" i="1"/>
  <c r="G1159" i="1"/>
  <c r="D1159" i="1"/>
  <c r="C1159" i="1"/>
  <c r="H1158" i="1"/>
  <c r="G1158" i="1"/>
  <c r="D1158" i="1"/>
  <c r="C1158" i="1"/>
  <c r="D1157" i="1"/>
  <c r="C1157" i="1"/>
  <c r="D1156" i="1"/>
  <c r="C1156" i="1"/>
  <c r="H1156" i="1" s="1"/>
  <c r="D1155" i="1"/>
  <c r="C1155" i="1"/>
  <c r="H1155" i="1" s="1"/>
  <c r="C1154" i="1"/>
  <c r="D1151" i="1"/>
  <c r="G1151" i="1" s="1"/>
  <c r="C1151" i="1"/>
  <c r="H1150" i="1"/>
  <c r="G1150" i="1"/>
  <c r="D1150" i="1"/>
  <c r="C1150" i="1"/>
  <c r="H1149" i="1"/>
  <c r="G1149" i="1"/>
  <c r="D1149" i="1"/>
  <c r="C1149" i="1"/>
  <c r="G1148" i="1"/>
  <c r="D1148" i="1"/>
  <c r="C1148" i="1"/>
  <c r="H1148" i="1" s="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D1141" i="1"/>
  <c r="H1141" i="1" s="1"/>
  <c r="C1141" i="1"/>
  <c r="H1140" i="1"/>
  <c r="G1140" i="1"/>
  <c r="D1140" i="1"/>
  <c r="C1140" i="1"/>
  <c r="D1139" i="1"/>
  <c r="H1139" i="1" s="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H1032" i="1"/>
  <c r="D1032" i="1"/>
  <c r="C1032" i="1"/>
  <c r="G1032" i="1" s="1"/>
  <c r="H1031" i="1"/>
  <c r="G1031" i="1"/>
  <c r="D1031" i="1"/>
  <c r="C1031" i="1"/>
  <c r="D1030" i="1"/>
  <c r="H1030" i="1" s="1"/>
  <c r="C1030" i="1"/>
  <c r="H1029" i="1"/>
  <c r="G1029" i="1"/>
  <c r="D1029" i="1"/>
  <c r="C1029" i="1"/>
  <c r="H1028" i="1"/>
  <c r="G1028" i="1"/>
  <c r="D1028" i="1"/>
  <c r="C1028" i="1"/>
  <c r="H1027" i="1"/>
  <c r="D1027" i="1"/>
  <c r="C1027" i="1"/>
  <c r="G1027" i="1" s="1"/>
  <c r="H1026" i="1"/>
  <c r="G1026" i="1"/>
  <c r="D1026" i="1"/>
  <c r="C1026" i="1"/>
  <c r="D1025" i="1"/>
  <c r="C1025" i="1"/>
  <c r="G1025" i="1" s="1"/>
  <c r="H1024" i="1"/>
  <c r="G1024" i="1"/>
  <c r="D1024" i="1"/>
  <c r="C1024" i="1"/>
  <c r="D1023" i="1"/>
  <c r="C1023" i="1"/>
  <c r="G1023" i="1" s="1"/>
  <c r="H1022" i="1"/>
  <c r="G1022" i="1"/>
  <c r="D1022" i="1"/>
  <c r="C1022" i="1"/>
  <c r="H1021" i="1"/>
  <c r="G1021" i="1"/>
  <c r="D1021" i="1"/>
  <c r="C1021" i="1"/>
  <c r="H1020" i="1"/>
  <c r="G1020" i="1"/>
  <c r="D1020" i="1"/>
  <c r="C1020" i="1"/>
  <c r="D1019" i="1"/>
  <c r="H1018" i="1"/>
  <c r="D1018" i="1"/>
  <c r="C1018" i="1"/>
  <c r="H1017" i="1"/>
  <c r="G1017" i="1"/>
  <c r="D1017" i="1"/>
  <c r="C1017" i="1"/>
  <c r="H1016" i="1"/>
  <c r="G1016" i="1"/>
  <c r="D1016" i="1"/>
  <c r="C1016" i="1"/>
  <c r="H1015" i="1"/>
  <c r="G1015" i="1"/>
  <c r="D1015" i="1"/>
  <c r="C1015" i="1"/>
  <c r="D1014" i="1"/>
  <c r="H1014" i="1" s="1"/>
  <c r="C1014" i="1"/>
  <c r="D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6" i="1" s="1"/>
  <c r="H1005" i="1"/>
  <c r="G1005" i="1"/>
  <c r="D1005" i="1"/>
  <c r="C1005" i="1"/>
  <c r="H1004" i="1"/>
  <c r="G1004" i="1"/>
  <c r="D1004" i="1"/>
  <c r="C1004" i="1"/>
  <c r="H1003" i="1"/>
  <c r="G1003" i="1"/>
  <c r="D1003" i="1"/>
  <c r="C1003" i="1"/>
  <c r="H1002" i="1"/>
  <c r="G1002" i="1"/>
  <c r="D1002" i="1"/>
  <c r="C1002" i="1"/>
  <c r="H1001" i="1"/>
  <c r="G1001" i="1"/>
  <c r="D1001" i="1"/>
  <c r="C1001" i="1"/>
  <c r="D1000" i="1"/>
  <c r="C1000" i="1"/>
  <c r="H999" i="1"/>
  <c r="G999" i="1"/>
  <c r="D999" i="1"/>
  <c r="C999" i="1"/>
  <c r="H998" i="1"/>
  <c r="D998" i="1"/>
  <c r="C998" i="1"/>
  <c r="C997" i="1"/>
  <c r="H996" i="1"/>
  <c r="G996" i="1"/>
  <c r="D996" i="1"/>
  <c r="C996" i="1"/>
  <c r="H995" i="1"/>
  <c r="G995" i="1"/>
  <c r="D995" i="1"/>
  <c r="C995" i="1"/>
  <c r="H994" i="1"/>
  <c r="G994" i="1"/>
  <c r="D994" i="1"/>
  <c r="C994" i="1"/>
  <c r="H993" i="1"/>
  <c r="G993" i="1"/>
  <c r="D993" i="1"/>
  <c r="C993" i="1"/>
  <c r="H992" i="1"/>
  <c r="G992" i="1"/>
  <c r="D992" i="1"/>
  <c r="C992" i="1"/>
  <c r="D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9" i="1" s="1"/>
  <c r="H648" i="1"/>
  <c r="G648" i="1"/>
  <c r="D648" i="1"/>
  <c r="C648" i="1"/>
  <c r="G647" i="1"/>
  <c r="D647" i="1"/>
  <c r="C647" i="1"/>
  <c r="H647" i="1" s="1"/>
  <c r="H646" i="1"/>
  <c r="G646" i="1"/>
  <c r="D646" i="1"/>
  <c r="C646" i="1"/>
  <c r="D645" i="1"/>
  <c r="D644" i="1"/>
  <c r="H644" i="1" s="1"/>
  <c r="C644" i="1"/>
  <c r="G644" i="1" s="1"/>
  <c r="H643" i="1"/>
  <c r="D643" i="1"/>
  <c r="C643" i="1"/>
  <c r="G643" i="1" s="1"/>
  <c r="H642" i="1"/>
  <c r="G642" i="1"/>
  <c r="D642" i="1"/>
  <c r="C642" i="1"/>
  <c r="D641" i="1"/>
  <c r="H641" i="1" s="1"/>
  <c r="C641"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D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D575" i="1"/>
  <c r="H573" i="1"/>
  <c r="G573" i="1"/>
  <c r="D573" i="1"/>
  <c r="C573" i="1"/>
  <c r="H572" i="1"/>
  <c r="G572" i="1"/>
  <c r="D572" i="1"/>
  <c r="C572" i="1"/>
  <c r="D571" i="1"/>
  <c r="H570" i="1"/>
  <c r="G570" i="1"/>
  <c r="D570" i="1"/>
  <c r="C570" i="1"/>
  <c r="H569" i="1"/>
  <c r="G569" i="1"/>
  <c r="D569" i="1"/>
  <c r="C569"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D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D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D457" i="1"/>
  <c r="H456" i="1"/>
  <c r="G456" i="1"/>
  <c r="D456" i="1"/>
  <c r="C456" i="1"/>
  <c r="H455" i="1"/>
  <c r="G455" i="1"/>
  <c r="D455" i="1"/>
  <c r="C455"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D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D421" i="1"/>
  <c r="H420" i="1"/>
  <c r="G420" i="1"/>
  <c r="D420" i="1"/>
  <c r="C420" i="1"/>
  <c r="H419" i="1"/>
  <c r="G419" i="1"/>
  <c r="D419" i="1"/>
  <c r="C419" i="1"/>
  <c r="H418" i="1"/>
  <c r="G418" i="1"/>
  <c r="D418" i="1"/>
  <c r="C418" i="1"/>
  <c r="H417" i="1"/>
  <c r="G417" i="1"/>
  <c r="D417" i="1"/>
  <c r="C417" i="1"/>
  <c r="H416" i="1"/>
  <c r="G416" i="1"/>
  <c r="D416" i="1"/>
  <c r="C416" i="1"/>
  <c r="H413" i="1"/>
  <c r="G413" i="1"/>
  <c r="D413" i="1"/>
  <c r="C413" i="1"/>
  <c r="D412" i="1"/>
  <c r="C412" i="1"/>
  <c r="D411" i="1"/>
  <c r="C411" i="1"/>
  <c r="G411" i="1" s="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0" i="1"/>
  <c r="G390" i="1"/>
  <c r="D390" i="1"/>
  <c r="C390" i="1"/>
  <c r="H389" i="1"/>
  <c r="G389" i="1"/>
  <c r="D389" i="1"/>
  <c r="C389" i="1"/>
  <c r="H388" i="1"/>
  <c r="G388" i="1"/>
  <c r="D388" i="1"/>
  <c r="C388" i="1"/>
  <c r="H387" i="1"/>
  <c r="G387" i="1"/>
  <c r="D387" i="1"/>
  <c r="C387" i="1"/>
  <c r="H386" i="1"/>
  <c r="G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G379" i="1" s="1"/>
  <c r="C379" i="1"/>
  <c r="C378" i="1"/>
  <c r="H377" i="1"/>
  <c r="G377" i="1"/>
  <c r="D377" i="1"/>
  <c r="C377" i="1"/>
  <c r="H376" i="1"/>
  <c r="G376" i="1"/>
  <c r="D376" i="1"/>
  <c r="C376" i="1"/>
  <c r="H375" i="1"/>
  <c r="G375" i="1"/>
  <c r="D375" i="1"/>
  <c r="C375" i="1"/>
  <c r="H374" i="1"/>
  <c r="G374" i="1"/>
  <c r="D374" i="1"/>
  <c r="C374" i="1"/>
  <c r="D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C365" i="1"/>
  <c r="G365" i="1" s="1"/>
  <c r="H364"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C326" i="1"/>
  <c r="H325" i="1"/>
  <c r="G325" i="1"/>
  <c r="D325" i="1"/>
  <c r="C325" i="1"/>
  <c r="H324" i="1"/>
  <c r="G324" i="1"/>
  <c r="D324" i="1"/>
  <c r="C324" i="1"/>
  <c r="H323" i="1"/>
  <c r="G323" i="1"/>
  <c r="D323" i="1"/>
  <c r="C323" i="1"/>
  <c r="H322" i="1"/>
  <c r="G322" i="1"/>
  <c r="D322" i="1"/>
  <c r="C322" i="1"/>
  <c r="D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D294" i="1"/>
  <c r="H292" i="1"/>
  <c r="G292" i="1"/>
  <c r="D292" i="1"/>
  <c r="C292" i="1"/>
  <c r="H291" i="1"/>
  <c r="G291" i="1"/>
  <c r="D291" i="1"/>
  <c r="C291" i="1"/>
  <c r="H290" i="1"/>
  <c r="G290" i="1"/>
  <c r="D290" i="1"/>
  <c r="C290" i="1"/>
  <c r="H289" i="1"/>
  <c r="G289" i="1"/>
  <c r="D289" i="1"/>
  <c r="C289" i="1"/>
  <c r="H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G232" i="1"/>
  <c r="C232" i="1"/>
  <c r="H231" i="1"/>
  <c r="G231" i="1"/>
  <c r="D231" i="1"/>
  <c r="C231" i="1"/>
  <c r="H230" i="1"/>
  <c r="G230" i="1"/>
  <c r="D230" i="1"/>
  <c r="C230" i="1"/>
  <c r="H229" i="1"/>
  <c r="G229" i="1"/>
  <c r="D229" i="1"/>
  <c r="C229" i="1"/>
  <c r="H228" i="1"/>
  <c r="G228" i="1"/>
  <c r="D228" i="1"/>
  <c r="C228" i="1"/>
  <c r="D227" i="1"/>
  <c r="H226" i="1"/>
  <c r="G226" i="1"/>
  <c r="D226" i="1"/>
  <c r="C226" i="1"/>
  <c r="H225" i="1"/>
  <c r="G225" i="1"/>
  <c r="D225" i="1"/>
  <c r="C225" i="1"/>
  <c r="H224" i="1"/>
  <c r="G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D215" i="1"/>
  <c r="H214" i="1"/>
  <c r="G214" i="1"/>
  <c r="D214" i="1"/>
  <c r="C214" i="1"/>
  <c r="H213" i="1"/>
  <c r="G213" i="1"/>
  <c r="D213" i="1"/>
  <c r="C213" i="1"/>
  <c r="C212" i="1"/>
  <c r="H210" i="1"/>
  <c r="G210" i="1"/>
  <c r="D210" i="1"/>
  <c r="C210" i="1"/>
  <c r="H209" i="1"/>
  <c r="G209" i="1"/>
  <c r="D209" i="1"/>
  <c r="C209" i="1"/>
  <c r="H208" i="1"/>
  <c r="G208" i="1"/>
  <c r="D208" i="1"/>
  <c r="C208" i="1"/>
  <c r="D207" i="1"/>
  <c r="H207" i="1" s="1"/>
  <c r="C207" i="1"/>
  <c r="G207" i="1" s="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D193" i="1"/>
  <c r="D191" i="1"/>
  <c r="G191" i="1" s="1"/>
  <c r="C191" i="1"/>
  <c r="H190" i="1"/>
  <c r="G190" i="1"/>
  <c r="D190" i="1"/>
  <c r="C190" i="1"/>
  <c r="H189" i="1"/>
  <c r="D189" i="1"/>
  <c r="G189" i="1" s="1"/>
  <c r="C189" i="1"/>
  <c r="G188" i="1"/>
  <c r="D188" i="1"/>
  <c r="C188" i="1"/>
  <c r="H188" i="1" s="1"/>
  <c r="H187" i="1"/>
  <c r="D187" i="1"/>
  <c r="G187" i="1" s="1"/>
  <c r="C187" i="1"/>
  <c r="H186" i="1"/>
  <c r="D186" i="1"/>
  <c r="C186" i="1"/>
  <c r="G186" i="1" s="1"/>
  <c r="H185" i="1"/>
  <c r="G185" i="1"/>
  <c r="D185" i="1"/>
  <c r="C185" i="1"/>
  <c r="C184" i="1"/>
  <c r="H183" i="1"/>
  <c r="G183" i="1"/>
  <c r="D183" i="1"/>
  <c r="C183" i="1"/>
  <c r="D182" i="1"/>
  <c r="G182" i="1" s="1"/>
  <c r="C182" i="1"/>
  <c r="G181" i="1"/>
  <c r="D181" i="1"/>
  <c r="C181" i="1"/>
  <c r="H181" i="1" s="1"/>
  <c r="H180" i="1"/>
  <c r="D180" i="1"/>
  <c r="G180" i="1" s="1"/>
  <c r="C180" i="1"/>
  <c r="H179" i="1"/>
  <c r="G179" i="1"/>
  <c r="D179" i="1"/>
  <c r="C179" i="1"/>
  <c r="H178" i="1"/>
  <c r="G178" i="1"/>
  <c r="D178" i="1"/>
  <c r="C178" i="1"/>
  <c r="D177" i="1"/>
  <c r="G177" i="1" s="1"/>
  <c r="C177" i="1"/>
  <c r="D176" i="1"/>
  <c r="C176" i="1"/>
  <c r="G176" i="1" s="1"/>
  <c r="D175" i="1"/>
  <c r="C175" i="1"/>
  <c r="H174" i="1"/>
  <c r="D174" i="1"/>
  <c r="C174" i="1"/>
  <c r="G174" i="1" s="1"/>
  <c r="D173" i="1"/>
  <c r="H172" i="1"/>
  <c r="G172" i="1"/>
  <c r="D172" i="1"/>
  <c r="C172" i="1"/>
  <c r="H171" i="1"/>
  <c r="G171" i="1"/>
  <c r="D171" i="1"/>
  <c r="C171" i="1"/>
  <c r="D170" i="1"/>
  <c r="C170" i="1"/>
  <c r="H170" i="1" s="1"/>
  <c r="H169" i="1"/>
  <c r="G169" i="1"/>
  <c r="D169" i="1"/>
  <c r="C169" i="1"/>
  <c r="D168" i="1"/>
  <c r="C168" i="1"/>
  <c r="H167" i="1"/>
  <c r="D167" i="1"/>
  <c r="G167" i="1" s="1"/>
  <c r="C167" i="1"/>
  <c r="H166" i="1"/>
  <c r="D166" i="1"/>
  <c r="C166" i="1"/>
  <c r="G166" i="1" s="1"/>
  <c r="D165" i="1"/>
  <c r="H164" i="1"/>
  <c r="G164" i="1"/>
  <c r="D164" i="1"/>
  <c r="C164" i="1"/>
  <c r="D163" i="1"/>
  <c r="C163" i="1"/>
  <c r="H162" i="1"/>
  <c r="G162" i="1"/>
  <c r="D162" i="1"/>
  <c r="C162" i="1"/>
  <c r="D161" i="1"/>
  <c r="C161" i="1"/>
  <c r="H161" i="1" s="1"/>
  <c r="D160" i="1"/>
  <c r="C160" i="1"/>
  <c r="H158" i="1"/>
  <c r="G158" i="1"/>
  <c r="D158" i="1"/>
  <c r="C158" i="1"/>
  <c r="D157" i="1"/>
  <c r="G157" i="1" s="1"/>
  <c r="C157" i="1"/>
  <c r="H156" i="1"/>
  <c r="G156" i="1"/>
  <c r="D156" i="1"/>
  <c r="C156" i="1"/>
  <c r="D155" i="1"/>
  <c r="G154" i="1"/>
  <c r="D154" i="1"/>
  <c r="C154" i="1"/>
  <c r="H154" i="1" s="1"/>
  <c r="H153" i="1"/>
  <c r="G153" i="1"/>
  <c r="D153" i="1"/>
  <c r="C153" i="1"/>
  <c r="H152" i="1"/>
  <c r="G152" i="1"/>
  <c r="D152" i="1"/>
  <c r="C152" i="1"/>
  <c r="H151" i="1"/>
  <c r="G151" i="1"/>
  <c r="D151" i="1"/>
  <c r="C151" i="1"/>
  <c r="D150" i="1"/>
  <c r="C150" i="1"/>
  <c r="H149" i="1"/>
  <c r="D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4" i="1"/>
  <c r="G134" i="1"/>
  <c r="D134" i="1"/>
  <c r="C134" i="1"/>
  <c r="H133" i="1"/>
  <c r="G133" i="1"/>
  <c r="D133" i="1"/>
  <c r="C133" i="1"/>
  <c r="D132" i="1"/>
  <c r="G132" i="1" s="1"/>
  <c r="C132" i="1"/>
  <c r="H131" i="1"/>
  <c r="D131" i="1"/>
  <c r="G131" i="1" s="1"/>
  <c r="C131" i="1"/>
  <c r="C130" i="1"/>
  <c r="H128" i="1"/>
  <c r="G128" i="1"/>
  <c r="D128" i="1"/>
  <c r="C128" i="1"/>
  <c r="H127" i="1"/>
  <c r="G127" i="1"/>
  <c r="D127" i="1"/>
  <c r="C127" i="1"/>
  <c r="H126" i="1"/>
  <c r="D126" i="1"/>
  <c r="C126" i="1"/>
  <c r="H125" i="1"/>
  <c r="G125" i="1"/>
  <c r="D125" i="1"/>
  <c r="C125" i="1"/>
  <c r="D124" i="1"/>
  <c r="H124" i="1" s="1"/>
  <c r="C124" i="1"/>
  <c r="H123" i="1"/>
  <c r="D123" i="1"/>
  <c r="C123" i="1"/>
  <c r="H122" i="1"/>
  <c r="G122" i="1"/>
  <c r="D122" i="1"/>
  <c r="C122" i="1"/>
  <c r="D121" i="1"/>
  <c r="D120" i="1"/>
  <c r="H119" i="1"/>
  <c r="G119" i="1"/>
  <c r="D119" i="1"/>
  <c r="C119" i="1"/>
  <c r="H118" i="1"/>
  <c r="G118" i="1"/>
  <c r="D118" i="1"/>
  <c r="C118" i="1"/>
  <c r="H117" i="1"/>
  <c r="G117" i="1"/>
  <c r="D117" i="1"/>
  <c r="C117"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D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D79" i="1"/>
  <c r="D78" i="1"/>
  <c r="H77" i="1"/>
  <c r="G77" i="1"/>
  <c r="D77" i="1"/>
  <c r="C77" i="1"/>
  <c r="H76" i="1"/>
  <c r="G76" i="1"/>
  <c r="D76" i="1"/>
  <c r="C76" i="1"/>
  <c r="H75" i="1"/>
  <c r="G75" i="1"/>
  <c r="D75" i="1"/>
  <c r="C75" i="1"/>
  <c r="H74" i="1"/>
  <c r="G74" i="1"/>
  <c r="D74" i="1"/>
  <c r="C74" i="1"/>
  <c r="D73" i="1"/>
  <c r="H72" i="1"/>
  <c r="G72" i="1"/>
  <c r="D72" i="1"/>
  <c r="C72" i="1"/>
  <c r="H71" i="1"/>
  <c r="G71" i="1"/>
  <c r="D71" i="1"/>
  <c r="C71" i="1"/>
  <c r="H70" i="1"/>
  <c r="G70" i="1"/>
  <c r="C70" i="1"/>
  <c r="H69" i="1"/>
  <c r="G69" i="1"/>
  <c r="D69" i="1"/>
  <c r="C69" i="1"/>
  <c r="H68" i="1"/>
  <c r="G68" i="1"/>
  <c r="D68" i="1"/>
  <c r="C68" i="1"/>
  <c r="H67" i="1"/>
  <c r="G67" i="1"/>
  <c r="D67" i="1"/>
  <c r="C67" i="1"/>
  <c r="H66" i="1"/>
  <c r="D66" i="1"/>
  <c r="C66" i="1"/>
  <c r="H65" i="1"/>
  <c r="G65" i="1"/>
  <c r="D65" i="1"/>
  <c r="C65" i="1"/>
  <c r="D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D41" i="1"/>
  <c r="D40" i="1"/>
  <c r="H39" i="1"/>
  <c r="G39" i="1"/>
  <c r="D39" i="1"/>
  <c r="C39" i="1"/>
  <c r="H38" i="1"/>
  <c r="G38" i="1"/>
  <c r="D38" i="1"/>
  <c r="C38" i="1"/>
  <c r="H37" i="1"/>
  <c r="G37" i="1"/>
  <c r="D37" i="1"/>
  <c r="C37" i="1"/>
  <c r="H36" i="1"/>
  <c r="G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D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1241" i="1" l="1"/>
  <c r="G163" i="9"/>
  <c r="E163" i="9" s="1"/>
  <c r="B163" i="9" s="1"/>
  <c r="G178" i="9"/>
  <c r="E178" i="9" s="1"/>
  <c r="B178" i="9" s="1"/>
  <c r="F216" i="9"/>
  <c r="B216" i="9" s="1"/>
  <c r="E284" i="9"/>
  <c r="B284" i="9" s="1"/>
  <c r="C1576" i="1"/>
  <c r="G1578" i="1"/>
  <c r="G1535" i="1"/>
  <c r="D49" i="8"/>
  <c r="G1526" i="1"/>
  <c r="C1525" i="1"/>
  <c r="G1525" i="1" s="1"/>
  <c r="G1510" i="1"/>
  <c r="H1499" i="1"/>
  <c r="G1499" i="1"/>
  <c r="C1501" i="1"/>
  <c r="G1501" i="1" s="1"/>
  <c r="H1492" i="1"/>
  <c r="H1486" i="1"/>
  <c r="H1484" i="1"/>
  <c r="D6" i="8"/>
  <c r="C1481" i="1" s="1"/>
  <c r="G1480" i="1"/>
  <c r="F107" i="6"/>
  <c r="G1401" i="1"/>
  <c r="G1403" i="1"/>
  <c r="H1264" i="1"/>
  <c r="H1000" i="1"/>
  <c r="G1141" i="1"/>
  <c r="G1165" i="1"/>
  <c r="D1154" i="1"/>
  <c r="H1154" i="1" s="1"/>
  <c r="G1224" i="1"/>
  <c r="H191" i="1"/>
  <c r="G1223" i="1"/>
  <c r="G641" i="1"/>
  <c r="F246" i="5"/>
  <c r="E279" i="9"/>
  <c r="B279" i="9" s="1"/>
  <c r="H1216" i="1"/>
  <c r="H1217" i="1"/>
  <c r="H1157" i="1"/>
  <c r="H1160" i="1"/>
  <c r="H1151" i="1"/>
  <c r="G1139" i="1"/>
  <c r="H1033" i="1"/>
  <c r="G1030" i="1"/>
  <c r="G1018" i="1"/>
  <c r="F45" i="5"/>
  <c r="G1014" i="1"/>
  <c r="F35" i="5"/>
  <c r="G998" i="1"/>
  <c r="G997" i="1"/>
  <c r="E12" i="5"/>
  <c r="D990" i="1" s="1"/>
  <c r="F19" i="5"/>
  <c r="G1264" i="1"/>
  <c r="G1240" i="1"/>
  <c r="H1223" i="1"/>
  <c r="H1224" i="1"/>
  <c r="G1216" i="1"/>
  <c r="G1217" i="1"/>
  <c r="G1157" i="1"/>
  <c r="G1160" i="1"/>
  <c r="F180" i="5"/>
  <c r="G1156" i="1"/>
  <c r="G1155" i="1"/>
  <c r="G1033" i="1"/>
  <c r="H1023" i="1"/>
  <c r="H1025" i="1"/>
  <c r="G1006" i="1"/>
  <c r="G1000" i="1"/>
  <c r="E283" i="9"/>
  <c r="B283" i="9" s="1"/>
  <c r="F214" i="9"/>
  <c r="B214" i="9" s="1"/>
  <c r="H379" i="1"/>
  <c r="F369" i="4"/>
  <c r="G412" i="1"/>
  <c r="E644" i="4"/>
  <c r="D638" i="1" s="1"/>
  <c r="G288" i="1"/>
  <c r="G206" i="1"/>
  <c r="H184" i="1"/>
  <c r="F188" i="4"/>
  <c r="H182" i="1"/>
  <c r="E44" i="9"/>
  <c r="B44" i="9" s="1"/>
  <c r="H177" i="1"/>
  <c r="G175" i="1"/>
  <c r="F177" i="4"/>
  <c r="H168" i="1"/>
  <c r="E163" i="4"/>
  <c r="D159" i="1" s="1"/>
  <c r="H160" i="1"/>
  <c r="H163" i="1"/>
  <c r="F164" i="4"/>
  <c r="E152" i="4"/>
  <c r="D148" i="1" s="1"/>
  <c r="H157" i="1"/>
  <c r="G150" i="1"/>
  <c r="G149" i="1"/>
  <c r="H132" i="1"/>
  <c r="G126" i="1"/>
  <c r="G124" i="1"/>
  <c r="F128" i="4"/>
  <c r="G123" i="1"/>
  <c r="E30" i="9"/>
  <c r="B30" i="9" s="1"/>
  <c r="G66" i="1"/>
  <c r="G649" i="1"/>
  <c r="E22" i="9"/>
  <c r="B22" i="9" s="1"/>
  <c r="H365" i="1"/>
  <c r="F643" i="4"/>
  <c r="C637" i="1"/>
  <c r="H411" i="1"/>
  <c r="H412" i="1"/>
  <c r="D644" i="4"/>
  <c r="F416" i="4"/>
  <c r="G184" i="1"/>
  <c r="B220" i="9"/>
  <c r="C173" i="1"/>
  <c r="G173" i="1" s="1"/>
  <c r="H176" i="1"/>
  <c r="H175" i="1"/>
  <c r="H173" i="1"/>
  <c r="G170" i="1"/>
  <c r="G168" i="1"/>
  <c r="G163" i="1"/>
  <c r="G160" i="1"/>
  <c r="G161" i="1"/>
  <c r="H150" i="1"/>
  <c r="D133" i="4"/>
  <c r="C79" i="1"/>
  <c r="C64" i="1"/>
  <c r="H1442" i="1"/>
  <c r="G1442" i="1"/>
  <c r="J1442" i="1"/>
  <c r="I1467" i="1"/>
  <c r="G1520" i="1"/>
  <c r="H1520" i="1"/>
  <c r="H1440" i="1"/>
  <c r="J1440" i="1"/>
  <c r="G1440" i="1"/>
  <c r="I1448" i="1"/>
  <c r="I1452" i="1"/>
  <c r="I1458" i="1"/>
  <c r="J1463" i="1"/>
  <c r="J1467" i="1"/>
  <c r="I1471" i="1"/>
  <c r="J1478" i="1"/>
  <c r="H1501" i="1"/>
  <c r="H1509" i="1"/>
  <c r="G1509" i="1"/>
  <c r="F77" i="4"/>
  <c r="C73" i="1"/>
  <c r="E215" i="4"/>
  <c r="D211" i="1" s="1"/>
  <c r="D212" i="1"/>
  <c r="F219" i="4"/>
  <c r="D215" i="4"/>
  <c r="C215" i="1"/>
  <c r="E311" i="4"/>
  <c r="D306" i="1" s="1"/>
  <c r="D326" i="1"/>
  <c r="H1483" i="1"/>
  <c r="G1483" i="1"/>
  <c r="D116" i="1"/>
  <c r="E106" i="4"/>
  <c r="D102" i="1" s="1"/>
  <c r="E263" i="4"/>
  <c r="D259" i="1" s="1"/>
  <c r="D260" i="1"/>
  <c r="E5" i="6"/>
  <c r="D1300" i="1"/>
  <c r="G1227" i="1"/>
  <c r="G1412" i="1"/>
  <c r="H1446" i="1"/>
  <c r="J1448" i="1"/>
  <c r="H1450" i="1"/>
  <c r="J1452" i="1"/>
  <c r="H1456" i="1"/>
  <c r="J1458" i="1"/>
  <c r="H1460" i="1"/>
  <c r="I1464" i="1"/>
  <c r="I1465" i="1"/>
  <c r="I1468" i="1"/>
  <c r="H1470" i="1"/>
  <c r="J1471" i="1"/>
  <c r="H1473" i="1"/>
  <c r="I1476" i="1"/>
  <c r="I1479" i="1"/>
  <c r="E6" i="4"/>
  <c r="D3" i="1"/>
  <c r="F169" i="4"/>
  <c r="C165" i="1"/>
  <c r="F197" i="4"/>
  <c r="D196" i="4"/>
  <c r="C193" i="1"/>
  <c r="F427" i="4"/>
  <c r="C421" i="1"/>
  <c r="F447" i="4"/>
  <c r="C441" i="1"/>
  <c r="D1104" i="1"/>
  <c r="E118" i="5"/>
  <c r="D1096" i="1" s="1"/>
  <c r="G1504" i="1"/>
  <c r="H1504" i="1"/>
  <c r="G1512" i="1"/>
  <c r="H1512" i="1"/>
  <c r="I27" i="3"/>
  <c r="D1408" i="1"/>
  <c r="H1444" i="1"/>
  <c r="J1444" i="1"/>
  <c r="G1444" i="1"/>
  <c r="I1446" i="1"/>
  <c r="I1449" i="1"/>
  <c r="I1450" i="1"/>
  <c r="I1455" i="1"/>
  <c r="I1456" i="1"/>
  <c r="I1459" i="1"/>
  <c r="I1460" i="1"/>
  <c r="H1463" i="1"/>
  <c r="I1463" i="1" s="1"/>
  <c r="H1467" i="1"/>
  <c r="I1472" i="1"/>
  <c r="I1473" i="1"/>
  <c r="H1478" i="1"/>
  <c r="I1478" i="1" s="1"/>
  <c r="H1506" i="1"/>
  <c r="G1506" i="1"/>
  <c r="G1514" i="1"/>
  <c r="H1514" i="1"/>
  <c r="E50" i="4"/>
  <c r="D46" i="1" s="1"/>
  <c r="F159" i="4"/>
  <c r="C155" i="1"/>
  <c r="F363" i="4"/>
  <c r="C358" i="1"/>
  <c r="E363" i="4"/>
  <c r="D358" i="1" s="1"/>
  <c r="D378" i="1"/>
  <c r="F644" i="4"/>
  <c r="C638" i="1"/>
  <c r="D414" i="1"/>
  <c r="F593" i="4"/>
  <c r="C587" i="1"/>
  <c r="F13" i="5"/>
  <c r="D12" i="5"/>
  <c r="C991" i="1"/>
  <c r="F41" i="5"/>
  <c r="C1019" i="1"/>
  <c r="D22" i="7"/>
  <c r="C1454" i="1"/>
  <c r="H31" i="3"/>
  <c r="C1469" i="1"/>
  <c r="H32" i="3"/>
  <c r="C1475" i="1"/>
  <c r="G161" i="9"/>
  <c r="E161" i="9" s="1"/>
  <c r="B161" i="9" s="1"/>
  <c r="F29" i="4"/>
  <c r="F45" i="4"/>
  <c r="D44" i="4"/>
  <c r="D82" i="4"/>
  <c r="F91" i="4"/>
  <c r="F125" i="4"/>
  <c r="D124" i="4"/>
  <c r="D224" i="4"/>
  <c r="F231" i="4"/>
  <c r="F581" i="4"/>
  <c r="D580" i="4"/>
  <c r="C25" i="1"/>
  <c r="C41" i="1"/>
  <c r="C87" i="1"/>
  <c r="C121" i="1"/>
  <c r="C227" i="1"/>
  <c r="C321" i="1"/>
  <c r="C373" i="1"/>
  <c r="C457" i="1"/>
  <c r="C489" i="1"/>
  <c r="C557" i="1"/>
  <c r="C571" i="1"/>
  <c r="C575" i="1"/>
  <c r="C599" i="1"/>
  <c r="C645" i="1"/>
  <c r="C1013" i="1"/>
  <c r="J1447" i="1"/>
  <c r="J1449" i="1"/>
  <c r="J1451" i="1"/>
  <c r="J1455" i="1"/>
  <c r="J1457" i="1"/>
  <c r="J1459" i="1"/>
  <c r="J1462" i="1"/>
  <c r="J1464" i="1"/>
  <c r="J1466" i="1"/>
  <c r="J1468" i="1"/>
  <c r="J1472" i="1"/>
  <c r="J1474" i="1"/>
  <c r="J1477" i="1"/>
  <c r="J1479" i="1"/>
  <c r="G1482" i="1"/>
  <c r="G1485" i="1"/>
  <c r="H1488" i="1"/>
  <c r="G1490" i="1"/>
  <c r="G1493" i="1"/>
  <c r="H1496" i="1"/>
  <c r="G1498" i="1"/>
  <c r="H1521" i="1"/>
  <c r="G1521" i="1"/>
  <c r="H1525" i="1"/>
  <c r="H1529" i="1"/>
  <c r="G1529" i="1"/>
  <c r="H1533" i="1"/>
  <c r="G1533" i="1"/>
  <c r="H1537" i="1"/>
  <c r="G1537" i="1"/>
  <c r="H1541" i="1"/>
  <c r="G1541" i="1"/>
  <c r="H1545" i="1"/>
  <c r="G1545" i="1"/>
  <c r="H1549" i="1"/>
  <c r="G1549" i="1"/>
  <c r="H1553" i="1"/>
  <c r="G1553" i="1"/>
  <c r="H1557" i="1"/>
  <c r="G1557" i="1"/>
  <c r="H1561" i="1"/>
  <c r="G1561" i="1"/>
  <c r="H1565" i="1"/>
  <c r="G1565" i="1"/>
  <c r="H1569" i="1"/>
  <c r="G1569" i="1"/>
  <c r="H1573" i="1"/>
  <c r="G1573" i="1"/>
  <c r="H1577" i="1"/>
  <c r="G1577" i="1"/>
  <c r="D50" i="4"/>
  <c r="F65" i="4"/>
  <c r="E224" i="4"/>
  <c r="D220" i="1" s="1"/>
  <c r="E580" i="4"/>
  <c r="D574" i="1" s="1"/>
  <c r="G142" i="9"/>
  <c r="E142" i="9" s="1"/>
  <c r="B142" i="9" s="1"/>
  <c r="F603" i="4"/>
  <c r="F79" i="5"/>
  <c r="D78" i="5"/>
  <c r="F135" i="5"/>
  <c r="D134" i="5"/>
  <c r="G287" i="9"/>
  <c r="E287" i="9" s="1"/>
  <c r="B287" i="9" s="1"/>
  <c r="D146" i="5"/>
  <c r="F149" i="5"/>
  <c r="F242" i="5"/>
  <c r="D238" i="5"/>
  <c r="F114" i="6"/>
  <c r="H27" i="3"/>
  <c r="G182" i="9"/>
  <c r="E182" i="9" s="1"/>
  <c r="B182" i="9" s="1"/>
  <c r="F153" i="4"/>
  <c r="D152" i="4"/>
  <c r="F300" i="4"/>
  <c r="D299" i="4"/>
  <c r="F352" i="4"/>
  <c r="D351" i="4"/>
  <c r="D130" i="1"/>
  <c r="D454" i="1"/>
  <c r="D523" i="1"/>
  <c r="D524" i="1"/>
  <c r="D568" i="1"/>
  <c r="D1047" i="1"/>
  <c r="D1048" i="1"/>
  <c r="D1183" i="1"/>
  <c r="D1184" i="1"/>
  <c r="D459" i="4"/>
  <c r="D529" i="4"/>
  <c r="F69" i="5"/>
  <c r="G289" i="9"/>
  <c r="E289" i="9" s="1"/>
  <c r="B289" i="9" s="1"/>
  <c r="F177" i="5"/>
  <c r="D176" i="5"/>
  <c r="G292" i="9"/>
  <c r="E292" i="9" s="1"/>
  <c r="B292" i="9" s="1"/>
  <c r="F206" i="5"/>
  <c r="D258" i="5"/>
  <c r="D89" i="6"/>
  <c r="E27" i="9"/>
  <c r="B27" i="9" s="1"/>
  <c r="E39" i="9"/>
  <c r="B39" i="9" s="1"/>
  <c r="E47" i="9"/>
  <c r="B47" i="9" s="1"/>
  <c r="E55" i="9"/>
  <c r="B55" i="9" s="1"/>
  <c r="D7" i="4"/>
  <c r="D139" i="4"/>
  <c r="D163" i="4"/>
  <c r="D344" i="4"/>
  <c r="D396" i="4"/>
  <c r="D421" i="4"/>
  <c r="D515" i="4"/>
  <c r="D567" i="4"/>
  <c r="D625" i="4"/>
  <c r="E291" i="9"/>
  <c r="B291" i="9" s="1"/>
  <c r="F5" i="6"/>
  <c r="D5" i="7"/>
  <c r="B25" i="9"/>
  <c r="B45" i="9"/>
  <c r="B53" i="9"/>
  <c r="D106" i="4"/>
  <c r="D311" i="4"/>
  <c r="F417" i="4"/>
  <c r="D472" i="4"/>
  <c r="D484" i="4"/>
  <c r="E87" i="5"/>
  <c r="D1065" i="1" s="1"/>
  <c r="F88" i="5"/>
  <c r="E176" i="5"/>
  <c r="E245" i="5"/>
  <c r="D1222" i="1" s="1"/>
  <c r="D35" i="6"/>
  <c r="E5" i="7"/>
  <c r="E23" i="9"/>
  <c r="B23" i="9" s="1"/>
  <c r="E31" i="9"/>
  <c r="B31" i="9" s="1"/>
  <c r="B37" i="9"/>
  <c r="E43" i="9"/>
  <c r="B43" i="9" s="1"/>
  <c r="E51" i="9"/>
  <c r="B51" i="9" s="1"/>
  <c r="G186" i="9"/>
  <c r="E186" i="9" s="1"/>
  <c r="B186" i="9" s="1"/>
  <c r="E75" i="9"/>
  <c r="B75" i="9" s="1"/>
  <c r="B81" i="9"/>
  <c r="E91" i="9"/>
  <c r="B91" i="9" s="1"/>
  <c r="B97" i="9"/>
  <c r="E107" i="9"/>
  <c r="B107" i="9" s="1"/>
  <c r="E119" i="9"/>
  <c r="B119" i="9" s="1"/>
  <c r="E127" i="9"/>
  <c r="B127" i="9" s="1"/>
  <c r="E135" i="9"/>
  <c r="B135" i="9" s="1"/>
  <c r="B117" i="9"/>
  <c r="B125" i="9"/>
  <c r="B133" i="9"/>
  <c r="B141" i="9"/>
  <c r="B145" i="9"/>
  <c r="B153" i="9"/>
  <c r="G160" i="9"/>
  <c r="E160" i="9" s="1"/>
  <c r="B160" i="9" s="1"/>
  <c r="G162" i="9"/>
  <c r="E162" i="9" s="1"/>
  <c r="B162" i="9" s="1"/>
  <c r="G164" i="9"/>
  <c r="M212" i="9"/>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3" i="9"/>
  <c r="E183" i="9" s="1"/>
  <c r="B183" i="9" s="1"/>
  <c r="G179" i="9"/>
  <c r="E179" i="9" s="1"/>
  <c r="B179"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85" i="9"/>
  <c r="E185" i="9" s="1"/>
  <c r="B185" i="9" s="1"/>
  <c r="G181" i="9"/>
  <c r="E181" i="9" s="1"/>
  <c r="B181" i="9" s="1"/>
  <c r="G177" i="9"/>
  <c r="E177" i="9" s="1"/>
  <c r="B177" i="9" s="1"/>
  <c r="G165" i="9"/>
  <c r="E165" i="9" s="1"/>
  <c r="B165" i="9" s="1"/>
  <c r="H164" i="9"/>
  <c r="I10" i="9"/>
  <c r="E83" i="9"/>
  <c r="B83" i="9" s="1"/>
  <c r="B89" i="9"/>
  <c r="E99" i="9"/>
  <c r="B99" i="9" s="1"/>
  <c r="B105" i="9"/>
  <c r="E115" i="9"/>
  <c r="B115" i="9" s="1"/>
  <c r="E123" i="9"/>
  <c r="B123" i="9" s="1"/>
  <c r="E131" i="9"/>
  <c r="B131" i="9" s="1"/>
  <c r="E139" i="9"/>
  <c r="B139" i="9" s="1"/>
  <c r="E143" i="9"/>
  <c r="B143" i="9" s="1"/>
  <c r="E151" i="9"/>
  <c r="B151" i="9" s="1"/>
  <c r="E159" i="9"/>
  <c r="B159" i="9" s="1"/>
  <c r="F217" i="9"/>
  <c r="B217" i="9" s="1"/>
  <c r="B219" i="9"/>
  <c r="F213" i="9"/>
  <c r="B213" i="9" s="1"/>
  <c r="G1576" i="1" l="1"/>
  <c r="H1576" i="1"/>
  <c r="D43" i="8"/>
  <c r="C1524" i="1"/>
  <c r="D42" i="8"/>
  <c r="I34" i="3" s="1"/>
  <c r="G1481" i="1"/>
  <c r="H1481" i="1"/>
  <c r="E7" i="5"/>
  <c r="G1154" i="1"/>
  <c r="F245" i="5"/>
  <c r="E151" i="4"/>
  <c r="E289" i="4" s="1"/>
  <c r="E290" i="4" s="1"/>
  <c r="D286" i="1" s="1"/>
  <c r="B191" i="9"/>
  <c r="H637" i="1"/>
  <c r="G637" i="1"/>
  <c r="F133" i="4"/>
  <c r="C129" i="1"/>
  <c r="G79" i="1"/>
  <c r="H79" i="1"/>
  <c r="H64" i="1"/>
  <c r="G64" i="1"/>
  <c r="G1184" i="1"/>
  <c r="H1184" i="1"/>
  <c r="H130" i="1"/>
  <c r="G130" i="1"/>
  <c r="F146" i="5"/>
  <c r="C1124" i="1"/>
  <c r="I17" i="3"/>
  <c r="G599" i="1"/>
  <c r="H599" i="1"/>
  <c r="G1222" i="1"/>
  <c r="H1222" i="1"/>
  <c r="F484" i="4"/>
  <c r="C478" i="1"/>
  <c r="F106" i="4"/>
  <c r="C102" i="1"/>
  <c r="G297" i="9"/>
  <c r="E297" i="9" s="1"/>
  <c r="H29" i="3"/>
  <c r="C1436" i="1"/>
  <c r="D420" i="4"/>
  <c r="C415" i="1"/>
  <c r="F421" i="4"/>
  <c r="F139" i="4"/>
  <c r="C135" i="1"/>
  <c r="F529" i="4"/>
  <c r="D528" i="4"/>
  <c r="C523" i="1"/>
  <c r="G1183" i="1"/>
  <c r="H1183" i="1"/>
  <c r="H524" i="1"/>
  <c r="G524" i="1"/>
  <c r="E528" i="4"/>
  <c r="E350" i="4"/>
  <c r="H575" i="1"/>
  <c r="G575" i="1"/>
  <c r="H457" i="1"/>
  <c r="G457" i="1"/>
  <c r="G121" i="1"/>
  <c r="H121" i="1"/>
  <c r="E68" i="5"/>
  <c r="E6" i="5" s="1"/>
  <c r="F224" i="4"/>
  <c r="C220" i="1"/>
  <c r="F82" i="4"/>
  <c r="C78" i="1"/>
  <c r="H587" i="1"/>
  <c r="G587" i="1"/>
  <c r="H638" i="1"/>
  <c r="G638" i="1"/>
  <c r="H358" i="1"/>
  <c r="G358" i="1"/>
  <c r="H1408" i="1"/>
  <c r="G1408" i="1"/>
  <c r="G1104" i="1"/>
  <c r="H1104" i="1"/>
  <c r="H165" i="1"/>
  <c r="G165" i="1"/>
  <c r="G259" i="1"/>
  <c r="H259" i="1"/>
  <c r="H215" i="1"/>
  <c r="G215" i="1"/>
  <c r="F35" i="6"/>
  <c r="H25" i="3"/>
  <c r="C1329" i="1"/>
  <c r="F311" i="4"/>
  <c r="C306" i="1"/>
  <c r="C509" i="1"/>
  <c r="F515" i="4"/>
  <c r="F238" i="5"/>
  <c r="D237" i="5"/>
  <c r="D175" i="5" s="1"/>
  <c r="C1215" i="1"/>
  <c r="F78" i="5"/>
  <c r="C1056" i="1"/>
  <c r="H489" i="1"/>
  <c r="G489" i="1"/>
  <c r="G227" i="1"/>
  <c r="H227" i="1"/>
  <c r="H25" i="1"/>
  <c r="G25" i="1"/>
  <c r="G1019" i="1"/>
  <c r="H1019" i="1"/>
  <c r="G1096" i="1"/>
  <c r="H1096" i="1"/>
  <c r="H421" i="1"/>
  <c r="G421" i="1"/>
  <c r="H260" i="1"/>
  <c r="G260" i="1"/>
  <c r="H212" i="1"/>
  <c r="G212" i="1"/>
  <c r="E164" i="9"/>
  <c r="B164" i="9" s="1"/>
  <c r="I22" i="3"/>
  <c r="D1153" i="1"/>
  <c r="F472" i="4"/>
  <c r="C466" i="1"/>
  <c r="C619" i="1"/>
  <c r="F625" i="4"/>
  <c r="F396" i="4"/>
  <c r="C391" i="1"/>
  <c r="D6" i="4"/>
  <c r="C3" i="1"/>
  <c r="F7" i="4"/>
  <c r="D68" i="5"/>
  <c r="F459" i="4"/>
  <c r="C453" i="1"/>
  <c r="G1048" i="1"/>
  <c r="H1048" i="1"/>
  <c r="F351" i="4"/>
  <c r="D350" i="4"/>
  <c r="C346" i="1"/>
  <c r="H20" i="9"/>
  <c r="F152" i="4"/>
  <c r="D151" i="4"/>
  <c r="G20" i="9"/>
  <c r="C148" i="1"/>
  <c r="E237" i="5"/>
  <c r="F134" i="5"/>
  <c r="C1112" i="1"/>
  <c r="E298" i="4"/>
  <c r="F50" i="4"/>
  <c r="C46" i="1"/>
  <c r="H1013" i="1"/>
  <c r="G1013" i="1"/>
  <c r="H571" i="1"/>
  <c r="G571" i="1"/>
  <c r="G373" i="1"/>
  <c r="H373" i="1"/>
  <c r="H87" i="1"/>
  <c r="G87" i="1"/>
  <c r="F580" i="4"/>
  <c r="C574" i="1"/>
  <c r="F124" i="4"/>
  <c r="C120" i="1"/>
  <c r="F44" i="4"/>
  <c r="C40" i="1"/>
  <c r="H1475" i="1"/>
  <c r="G1475" i="1"/>
  <c r="G1454" i="1"/>
  <c r="H1454" i="1"/>
  <c r="H991" i="1"/>
  <c r="G991" i="1"/>
  <c r="I1444" i="1"/>
  <c r="H441" i="1"/>
  <c r="G441" i="1"/>
  <c r="G193" i="1"/>
  <c r="H193" i="1"/>
  <c r="G1300" i="1"/>
  <c r="H1300" i="1"/>
  <c r="F215" i="4"/>
  <c r="C211" i="1"/>
  <c r="H73" i="1"/>
  <c r="G73" i="1"/>
  <c r="I1442" i="1"/>
  <c r="H1065" i="1"/>
  <c r="G1065" i="1"/>
  <c r="C159" i="1"/>
  <c r="F163" i="4"/>
  <c r="F258" i="5"/>
  <c r="C1235" i="1"/>
  <c r="I20" i="3"/>
  <c r="D985" i="1"/>
  <c r="H568" i="1"/>
  <c r="G568" i="1"/>
  <c r="F299" i="4"/>
  <c r="D298" i="4"/>
  <c r="C294" i="1"/>
  <c r="H1469" i="1"/>
  <c r="G1469" i="1"/>
  <c r="E412" i="4"/>
  <c r="I16" i="3"/>
  <c r="D2" i="1"/>
  <c r="I29" i="3"/>
  <c r="D1436" i="1"/>
  <c r="D141" i="6"/>
  <c r="F567" i="4"/>
  <c r="C561" i="1"/>
  <c r="F344" i="4"/>
  <c r="C339" i="1"/>
  <c r="F89" i="6"/>
  <c r="C1383" i="1"/>
  <c r="H22" i="3"/>
  <c r="F176" i="5"/>
  <c r="C1153" i="1"/>
  <c r="G1047" i="1"/>
  <c r="H1047" i="1"/>
  <c r="H454" i="1"/>
  <c r="G454" i="1"/>
  <c r="H645" i="1"/>
  <c r="G645" i="1"/>
  <c r="H557" i="1"/>
  <c r="G557" i="1"/>
  <c r="G321" i="1"/>
  <c r="H321" i="1"/>
  <c r="H41" i="1"/>
  <c r="G41" i="1"/>
  <c r="H30" i="3"/>
  <c r="C1453" i="1"/>
  <c r="F12" i="5"/>
  <c r="C990" i="1"/>
  <c r="D7" i="5"/>
  <c r="H378" i="1"/>
  <c r="G378" i="1"/>
  <c r="H155" i="1"/>
  <c r="G155" i="1"/>
  <c r="F196" i="4"/>
  <c r="C192" i="1"/>
  <c r="I24" i="3"/>
  <c r="D1299" i="1"/>
  <c r="E141" i="6"/>
  <c r="H116" i="1"/>
  <c r="G116" i="1"/>
  <c r="G326" i="1"/>
  <c r="H326" i="1"/>
  <c r="I1440" i="1"/>
  <c r="G1524" i="1" l="1"/>
  <c r="H1524" i="1"/>
  <c r="I35" i="3"/>
  <c r="C1518" i="1"/>
  <c r="H11" i="3" s="1"/>
  <c r="K1432" i="9"/>
  <c r="G294" i="9"/>
  <c r="E294" i="9" s="1"/>
  <c r="C1517" i="1"/>
  <c r="H1517" i="1" s="1"/>
  <c r="G295" i="9"/>
  <c r="E295" i="9" s="1"/>
  <c r="B295" i="9" s="1"/>
  <c r="D147" i="1"/>
  <c r="E20" i="9"/>
  <c r="E19" i="9" s="1"/>
  <c r="H129" i="1"/>
  <c r="G129" i="1"/>
  <c r="C1152" i="1"/>
  <c r="I28" i="3"/>
  <c r="D1435" i="1"/>
  <c r="G1453" i="1"/>
  <c r="H1453" i="1"/>
  <c r="F141" i="6"/>
  <c r="H28" i="3"/>
  <c r="C1435" i="1"/>
  <c r="I23" i="3"/>
  <c r="D1214" i="1"/>
  <c r="D412" i="4"/>
  <c r="F6" i="4"/>
  <c r="H16" i="3"/>
  <c r="C2" i="1"/>
  <c r="H619" i="1"/>
  <c r="G619" i="1"/>
  <c r="F7" i="5"/>
  <c r="D6" i="5"/>
  <c r="H20" i="3"/>
  <c r="C985" i="1"/>
  <c r="H294" i="1"/>
  <c r="G294" i="1"/>
  <c r="H1235" i="1"/>
  <c r="G1235" i="1"/>
  <c r="G40" i="1"/>
  <c r="H40" i="1"/>
  <c r="G574" i="1"/>
  <c r="H574" i="1"/>
  <c r="E407" i="4"/>
  <c r="D402" i="1" s="1"/>
  <c r="D293" i="1"/>
  <c r="H148" i="1"/>
  <c r="G148" i="1"/>
  <c r="F68" i="5"/>
  <c r="H21" i="3"/>
  <c r="C1046" i="1"/>
  <c r="G391" i="1"/>
  <c r="H391" i="1"/>
  <c r="H466" i="1"/>
  <c r="G466" i="1"/>
  <c r="H1056" i="1"/>
  <c r="G1056" i="1"/>
  <c r="H306" i="1"/>
  <c r="G306" i="1"/>
  <c r="E408" i="4"/>
  <c r="D403" i="1" s="1"/>
  <c r="D345" i="1"/>
  <c r="G415" i="1"/>
  <c r="H415" i="1"/>
  <c r="B297" i="9"/>
  <c r="E296" i="9"/>
  <c r="I10" i="3" s="1"/>
  <c r="H1124" i="1"/>
  <c r="G1124" i="1"/>
  <c r="H339" i="1"/>
  <c r="G339" i="1"/>
  <c r="D984" i="1"/>
  <c r="H509" i="1"/>
  <c r="G509" i="1"/>
  <c r="G220" i="1"/>
  <c r="H220" i="1"/>
  <c r="G478" i="1"/>
  <c r="H478" i="1"/>
  <c r="H9" i="3"/>
  <c r="H1299" i="1"/>
  <c r="G1299" i="1"/>
  <c r="H1153" i="1"/>
  <c r="G1153" i="1"/>
  <c r="G561" i="1"/>
  <c r="H561" i="1"/>
  <c r="E639" i="4"/>
  <c r="D407" i="1"/>
  <c r="G211" i="1"/>
  <c r="H211" i="1"/>
  <c r="H1112" i="1"/>
  <c r="G1112" i="1"/>
  <c r="G346" i="1"/>
  <c r="H346" i="1"/>
  <c r="H78" i="1"/>
  <c r="G78" i="1"/>
  <c r="I21" i="3"/>
  <c r="D1046" i="1"/>
  <c r="D522" i="1"/>
  <c r="E636" i="4"/>
  <c r="D630" i="1" s="1"/>
  <c r="E635" i="4"/>
  <c r="D629" i="1" s="1"/>
  <c r="G135" i="1"/>
  <c r="H135" i="1"/>
  <c r="F420" i="4"/>
  <c r="D635" i="4"/>
  <c r="C414" i="1"/>
  <c r="H102" i="1"/>
  <c r="G102" i="1"/>
  <c r="G159" i="1"/>
  <c r="H159" i="1"/>
  <c r="H23" i="3"/>
  <c r="C1214" i="1"/>
  <c r="F237" i="5"/>
  <c r="D636" i="4"/>
  <c r="F528" i="4"/>
  <c r="C522" i="1"/>
  <c r="G1517" i="1"/>
  <c r="H990" i="1"/>
  <c r="G990" i="1"/>
  <c r="H1383" i="1"/>
  <c r="G1383" i="1"/>
  <c r="D407" i="4"/>
  <c r="C293" i="1"/>
  <c r="F298" i="4"/>
  <c r="H192" i="1"/>
  <c r="G192" i="1"/>
  <c r="H120" i="1"/>
  <c r="G120" i="1"/>
  <c r="G46" i="1"/>
  <c r="H46" i="1"/>
  <c r="H17" i="3"/>
  <c r="C147" i="1"/>
  <c r="F151" i="4"/>
  <c r="D289" i="4"/>
  <c r="D290" i="4" s="1"/>
  <c r="D408" i="4"/>
  <c r="C345" i="1"/>
  <c r="F350" i="4"/>
  <c r="G453" i="1"/>
  <c r="H453" i="1"/>
  <c r="H3" i="1"/>
  <c r="G3" i="1"/>
  <c r="E175" i="5"/>
  <c r="D1152" i="1" s="1"/>
  <c r="G1215" i="1"/>
  <c r="H1215" i="1"/>
  <c r="H1329" i="1"/>
  <c r="G1329" i="1"/>
  <c r="G523" i="1"/>
  <c r="H523" i="1"/>
  <c r="H1436" i="1"/>
  <c r="G1436" i="1"/>
  <c r="E291" i="4"/>
  <c r="D287" i="1" s="1"/>
  <c r="E413" i="4"/>
  <c r="E414" i="4" s="1"/>
  <c r="D409" i="1" s="1"/>
  <c r="D285" i="1"/>
  <c r="G299" i="9"/>
  <c r="E299" i="9" s="1"/>
  <c r="H1518" i="1" l="1"/>
  <c r="G1518" i="1"/>
  <c r="E293" i="9"/>
  <c r="B294" i="9"/>
  <c r="H276" i="9"/>
  <c r="F175" i="5"/>
  <c r="B20" i="9"/>
  <c r="K3" i="9"/>
  <c r="G276" i="9"/>
  <c r="G282" i="9"/>
  <c r="E282" i="9" s="1"/>
  <c r="B282" i="9" s="1"/>
  <c r="F6" i="5"/>
  <c r="C984" i="1"/>
  <c r="G2" i="1"/>
  <c r="H2" i="1"/>
  <c r="D408" i="1"/>
  <c r="E415" i="4"/>
  <c r="D410" i="1" s="1"/>
  <c r="E640" i="4"/>
  <c r="H345" i="1"/>
  <c r="G345" i="1"/>
  <c r="H147" i="1"/>
  <c r="G147" i="1"/>
  <c r="F636" i="4"/>
  <c r="C630" i="1"/>
  <c r="H414" i="1"/>
  <c r="G414" i="1"/>
  <c r="D633" i="1"/>
  <c r="F290" i="4"/>
  <c r="C286" i="1"/>
  <c r="F408" i="4"/>
  <c r="C403" i="1"/>
  <c r="H293" i="1"/>
  <c r="G293" i="1"/>
  <c r="F635" i="4"/>
  <c r="C629" i="1"/>
  <c r="G985" i="1"/>
  <c r="H985" i="1"/>
  <c r="G1152" i="1"/>
  <c r="H1152" i="1"/>
  <c r="N3" i="9"/>
  <c r="I11" i="3"/>
  <c r="E298" i="9"/>
  <c r="I9" i="3" s="1"/>
  <c r="B299" i="9"/>
  <c r="D291" i="4"/>
  <c r="F289" i="4"/>
  <c r="D413" i="4"/>
  <c r="D414" i="4" s="1"/>
  <c r="C285" i="1"/>
  <c r="F407" i="4"/>
  <c r="C402" i="1"/>
  <c r="G522" i="1"/>
  <c r="H522" i="1"/>
  <c r="H1214" i="1"/>
  <c r="G1214" i="1"/>
  <c r="H1046" i="1"/>
  <c r="G1046" i="1"/>
  <c r="D639" i="4"/>
  <c r="F412" i="4"/>
  <c r="C407" i="1"/>
  <c r="H1435" i="1"/>
  <c r="G1435" i="1"/>
  <c r="E276" i="9" l="1"/>
  <c r="E275" i="9" s="1"/>
  <c r="F639" i="4"/>
  <c r="C633" i="1"/>
  <c r="H286" i="1"/>
  <c r="G286" i="1"/>
  <c r="G407" i="1"/>
  <c r="H407" i="1"/>
  <c r="H285" i="1"/>
  <c r="G285" i="1"/>
  <c r="H629" i="1"/>
  <c r="G629" i="1"/>
  <c r="G403" i="1"/>
  <c r="H403" i="1"/>
  <c r="H630" i="1"/>
  <c r="G630" i="1"/>
  <c r="H8" i="3"/>
  <c r="H984" i="1"/>
  <c r="G984" i="1"/>
  <c r="F414" i="4"/>
  <c r="C409" i="1"/>
  <c r="H402" i="1"/>
  <c r="G402" i="1"/>
  <c r="E642" i="4"/>
  <c r="D634" i="1"/>
  <c r="F291" i="4"/>
  <c r="C287" i="1"/>
  <c r="D640" i="4"/>
  <c r="D415" i="4"/>
  <c r="F413" i="4"/>
  <c r="C408" i="1"/>
  <c r="E641" i="4"/>
  <c r="B276" i="9" l="1"/>
  <c r="M3" i="9"/>
  <c r="I8" i="3"/>
  <c r="H633" i="1"/>
  <c r="G633" i="1"/>
  <c r="F415" i="4"/>
  <c r="C410" i="1"/>
  <c r="H409" i="1"/>
  <c r="G409" i="1"/>
  <c r="E645" i="4"/>
  <c r="D635" i="1"/>
  <c r="D642" i="4"/>
  <c r="F640" i="4"/>
  <c r="C634" i="1"/>
  <c r="E646" i="4"/>
  <c r="D636" i="1"/>
  <c r="D641" i="4"/>
  <c r="G408" i="1"/>
  <c r="H408" i="1"/>
  <c r="H287" i="1"/>
  <c r="G287" i="1"/>
  <c r="F642" i="4" l="1"/>
  <c r="D646" i="4"/>
  <c r="C636" i="1"/>
  <c r="D645" i="4"/>
  <c r="F641" i="4"/>
  <c r="C635" i="1"/>
  <c r="I19" i="3"/>
  <c r="D640" i="1"/>
  <c r="G410" i="1"/>
  <c r="H410" i="1"/>
  <c r="H634" i="1"/>
  <c r="G634" i="1"/>
  <c r="I18" i="3"/>
  <c r="D639" i="1"/>
  <c r="H18" i="3" l="1"/>
  <c r="C639" i="1"/>
  <c r="F645" i="4"/>
  <c r="H636" i="1"/>
  <c r="G636" i="1"/>
  <c r="H635" i="1"/>
  <c r="G635" i="1"/>
  <c r="H7" i="3"/>
  <c r="F646" i="4"/>
  <c r="H19" i="3"/>
  <c r="C640" i="1"/>
  <c r="J3" i="9" l="1"/>
  <c r="I7" i="3"/>
  <c r="H640" i="1"/>
  <c r="G640" i="1"/>
  <c r="G639" i="1"/>
  <c r="H639" i="1"/>
  <c r="M272" i="9" l="1"/>
  <c r="L272" i="9"/>
  <c r="H18" i="9"/>
  <c r="G18" i="9"/>
  <c r="K9" i="9"/>
  <c r="J6" i="9"/>
  <c r="L15" i="9"/>
  <c r="K5" i="9"/>
  <c r="H17" i="9"/>
  <c r="I11" i="9"/>
  <c r="K13" i="9"/>
  <c r="J10" i="9"/>
  <c r="I7" i="9"/>
  <c r="M16" i="9"/>
  <c r="I8" i="9"/>
  <c r="M15" i="9"/>
  <c r="K7" i="9"/>
  <c r="J12" i="9"/>
  <c r="J17" i="9"/>
  <c r="J9" i="9"/>
  <c r="H15" i="9"/>
  <c r="L16" i="9"/>
  <c r="F16" i="9" s="1"/>
  <c r="K12" i="9"/>
  <c r="J7" i="9"/>
  <c r="K8" i="9"/>
  <c r="K10" i="9"/>
  <c r="G16" i="9"/>
  <c r="J8" i="9"/>
  <c r="I13" i="9"/>
  <c r="J5" i="9"/>
  <c r="I12" i="9"/>
  <c r="K6" i="9"/>
  <c r="J11" i="9"/>
  <c r="I17" i="9"/>
  <c r="I9" i="9"/>
  <c r="G15" i="9"/>
  <c r="I6" i="9"/>
  <c r="G17" i="9"/>
  <c r="I5" i="9"/>
  <c r="K11" i="9"/>
  <c r="H16" i="9"/>
  <c r="J13" i="9"/>
  <c r="E17" i="9" l="1"/>
  <c r="B17" i="9" s="1"/>
  <c r="E15" i="9"/>
  <c r="E18" i="9"/>
  <c r="B18" i="9" s="1"/>
  <c r="F272" i="9"/>
  <c r="B272" i="9" s="1"/>
  <c r="E10" i="9"/>
  <c r="B10" i="9" s="1"/>
  <c r="E5" i="9"/>
  <c r="E9" i="9"/>
  <c r="B9" i="9" s="1"/>
  <c r="E12" i="9"/>
  <c r="B12" i="9" s="1"/>
  <c r="E16" i="9"/>
  <c r="B16" i="9" s="1"/>
  <c r="E8" i="9"/>
  <c r="B8" i="9" s="1"/>
  <c r="F15" i="9"/>
  <c r="F14" i="9" s="1"/>
  <c r="E11" i="9"/>
  <c r="B11" i="9" s="1"/>
  <c r="F19" i="9"/>
  <c r="E6" i="9"/>
  <c r="B6" i="9" s="1"/>
  <c r="E13" i="9"/>
  <c r="B13" i="9" s="1"/>
  <c r="E7" i="9"/>
  <c r="B7" i="9" s="1"/>
  <c r="E14" i="9" l="1"/>
  <c r="B15" i="9"/>
  <c r="F3" i="9"/>
  <c r="E4" i="9"/>
  <c r="B5" i="9"/>
  <c r="E3" i="9" l="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<sst xmlns="http://schemas.openxmlformats.org/spreadsheetml/2006/main" count="4312" uniqueCount="3393">
  <si>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</si>
  <si>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</si>
  <si>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</si>
  <si>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</si>
  <si>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</si>
  <si>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</si>
  <si>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</si>
  <si>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</si>
  <si>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</si>
  <si>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</si>
  <si>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</si>
  <si>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</si>
  <si>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</si>
  <si>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</si>
  <si>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</si>
  <si>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</si>
  <si>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</si>
  <si>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</si>
  <si>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</si>
  <si>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</si>
  <si>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</si>
  <si>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</si>
  <si>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</si>
  <si>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</si>
  <si>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</si>
  <si>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</si>
  <si>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</si>
  <si>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</si>
  <si>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</si>
  <si>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</si>
  <si>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</si>
  <si>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GRADSKA KNJIŽNICA I ČITAONICA</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</si>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</sst>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838864</v>
      </c>
      <c r="D2" s="6">
        <f>'PR-RAS'!E6</f>
        <v>947405.46</v>
      </c>
      <c r="E2" s="6">
        <v>0</v>
      </c>
      <c r="F2" s="6">
        <v>0</v>
      </c>
      <c r="G2" s="7">
        <f t="shared" ref="G2:G264" si="0">(B2/1000)*(C2*1+D2*2)</f>
        <v>2733.6749199999999</v>
      </c>
      <c r="H2" s="7">
        <f t="shared" ref="H2:H264" si="1">ABS(C2-ROUND(C2,0))+ABS(D2-ROUND(D2,0))</f>
        <v>0.4599999999627471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80000</v>
      </c>
      <c r="D46" s="1">
        <f>'PR-RAS'!E50</f>
        <v>82000</v>
      </c>
      <c r="E46" s="1">
        <v>0</v>
      </c>
      <c r="F46" s="1">
        <v>0</v>
      </c>
      <c r="G46" s="2">
        <f t="shared" si="0"/>
        <v>10980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80000</v>
      </c>
      <c r="D64" s="1">
        <f>'PR-RAS'!E68</f>
        <v>82000</v>
      </c>
      <c r="E64" s="1">
        <v>0</v>
      </c>
      <c r="F64" s="1">
        <v>0</v>
      </c>
      <c r="G64" s="2">
        <f t="shared" si="0"/>
        <v>15372</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80000</v>
      </c>
      <c r="D66" s="1">
        <f>'PR-RAS'!E70</f>
        <v>82000</v>
      </c>
      <c r="E66" s="1">
        <v>0</v>
      </c>
      <c r="F66" s="1">
        <v>0</v>
      </c>
      <c r="G66" s="2">
        <f t="shared" si="0"/>
        <v>15860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v>
      </c>
      <c r="D78" s="1">
        <f>'PR-RAS'!E82</f>
        <v>0</v>
      </c>
      <c r="E78" s="1">
        <v>0</v>
      </c>
      <c r="F78" s="1">
        <v>0</v>
      </c>
      <c r="G78" s="2">
        <f t="shared" si="0"/>
        <v>0.23099999999999998</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v>
      </c>
      <c r="D79" s="1">
        <f>'PR-RAS'!E83</f>
        <v>0</v>
      </c>
      <c r="E79" s="1">
        <v>0</v>
      </c>
      <c r="F79" s="1">
        <v>0</v>
      </c>
      <c r="G79" s="2">
        <f t="shared" si="0"/>
        <v>0.23399999999999999</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v>
      </c>
      <c r="D81" s="1">
        <f>'PR-RAS'!E85</f>
        <v>0</v>
      </c>
      <c r="E81" s="1">
        <v>0</v>
      </c>
      <c r="F81" s="1">
        <v>0</v>
      </c>
      <c r="G81" s="2">
        <f t="shared" si="0"/>
        <v>0.24</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50014</v>
      </c>
      <c r="D120" s="1">
        <f>'PR-RAS'!E124</f>
        <v>33710.239999999998</v>
      </c>
      <c r="E120" s="1">
        <v>0</v>
      </c>
      <c r="F120" s="1">
        <v>0</v>
      </c>
      <c r="G120" s="2">
        <f t="shared" si="0"/>
        <v>13974.703119999998</v>
      </c>
      <c r="H120" s="2">
        <f t="shared" si="1"/>
        <v>0.23999999999796273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30244</v>
      </c>
      <c r="D121" s="1">
        <f>'PR-RAS'!E125</f>
        <v>30930</v>
      </c>
      <c r="E121" s="1">
        <v>0</v>
      </c>
      <c r="F121" s="1">
        <v>0</v>
      </c>
      <c r="G121" s="2">
        <f t="shared" si="0"/>
        <v>11052.48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30244</v>
      </c>
      <c r="D123" s="1">
        <f>'PR-RAS'!E127</f>
        <v>30930</v>
      </c>
      <c r="E123" s="1">
        <v>0</v>
      </c>
      <c r="F123" s="1">
        <v>0</v>
      </c>
      <c r="G123" s="2">
        <f t="shared" si="0"/>
        <v>11236.688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19770</v>
      </c>
      <c r="D124" s="1">
        <f>'PR-RAS'!E128</f>
        <v>2780.24</v>
      </c>
      <c r="E124" s="1">
        <v>0</v>
      </c>
      <c r="F124" s="1">
        <v>0</v>
      </c>
      <c r="G124" s="2">
        <f t="shared" si="0"/>
        <v>3115.6490399999998</v>
      </c>
      <c r="H124" s="2">
        <f t="shared" si="1"/>
        <v>0.23999999999978172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19770</v>
      </c>
      <c r="D126" s="1">
        <f>'PR-RAS'!E130</f>
        <v>2780.24</v>
      </c>
      <c r="E126" s="1">
        <v>0</v>
      </c>
      <c r="F126" s="1">
        <v>0</v>
      </c>
      <c r="G126" s="2">
        <f t="shared" si="0"/>
        <v>3166.31</v>
      </c>
      <c r="H126" s="2">
        <f t="shared" si="1"/>
        <v>0.23999999999978172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708847</v>
      </c>
      <c r="D129" s="1">
        <f>'PR-RAS'!E133</f>
        <v>831695.22</v>
      </c>
      <c r="E129" s="1">
        <v>0</v>
      </c>
      <c r="F129" s="1">
        <v>0</v>
      </c>
      <c r="G129" s="2">
        <f t="shared" si="0"/>
        <v>303646.39231999998</v>
      </c>
      <c r="H129" s="2">
        <f t="shared" si="1"/>
        <v>0.21999999997206032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708847</v>
      </c>
      <c r="D130" s="1">
        <f>'PR-RAS'!E134</f>
        <v>831695.22</v>
      </c>
      <c r="E130" s="1">
        <v>0</v>
      </c>
      <c r="F130" s="1">
        <v>0</v>
      </c>
      <c r="G130" s="2">
        <f t="shared" si="0"/>
        <v>306018.62975999998</v>
      </c>
      <c r="H130" s="2">
        <f t="shared" si="1"/>
        <v>0.21999999997206032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665171</v>
      </c>
      <c r="D131" s="1">
        <f>'PR-RAS'!E135</f>
        <v>804916.62</v>
      </c>
      <c r="E131" s="1">
        <v>0</v>
      </c>
      <c r="F131" s="1">
        <v>0</v>
      </c>
      <c r="G131" s="2">
        <f t="shared" si="0"/>
        <v>295750.55120000005</v>
      </c>
      <c r="H131" s="2">
        <f t="shared" si="1"/>
        <v>0.38000000000465661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43676</v>
      </c>
      <c r="D132" s="1">
        <f>'PR-RAS'!E136</f>
        <v>26778.6</v>
      </c>
      <c r="E132" s="1">
        <v>0</v>
      </c>
      <c r="F132" s="1">
        <v>0</v>
      </c>
      <c r="G132" s="2">
        <f t="shared" si="0"/>
        <v>12737.549199999999</v>
      </c>
      <c r="H132" s="2">
        <f t="shared" si="1"/>
        <v>0.40000000000145519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673749</v>
      </c>
      <c r="D147" s="1">
        <f>'PR-RAS'!E151</f>
        <v>835563.9099999998</v>
      </c>
      <c r="E147" s="1">
        <v>0</v>
      </c>
      <c r="F147" s="1">
        <v>0</v>
      </c>
      <c r="G147" s="2">
        <f t="shared" si="0"/>
        <v>342352.01571999991</v>
      </c>
      <c r="H147" s="2">
        <f t="shared" si="1"/>
        <v>9.0000000200234354E-2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527873</v>
      </c>
      <c r="D148" s="1">
        <f>'PR-RAS'!E152</f>
        <v>614488.89999999991</v>
      </c>
      <c r="E148" s="1">
        <v>0</v>
      </c>
      <c r="F148" s="1">
        <v>0</v>
      </c>
      <c r="G148" s="2">
        <f t="shared" si="0"/>
        <v>258257.06759999995</v>
      </c>
      <c r="H148" s="2">
        <f t="shared" si="1"/>
        <v>0.10000000009313226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417486</v>
      </c>
      <c r="D149" s="1">
        <f>'PR-RAS'!E153</f>
        <v>482908.91</v>
      </c>
      <c r="E149" s="1">
        <v>0</v>
      </c>
      <c r="F149" s="1">
        <v>0</v>
      </c>
      <c r="G149" s="2">
        <f t="shared" si="0"/>
        <v>204728.96535999997</v>
      </c>
      <c r="H149" s="2">
        <f t="shared" si="1"/>
        <v>9.0000000025611371E-2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417486</v>
      </c>
      <c r="D150" s="1">
        <f>'PR-RAS'!E154</f>
        <v>482908.91</v>
      </c>
      <c r="E150" s="1">
        <v>0</v>
      </c>
      <c r="F150" s="1">
        <v>0</v>
      </c>
      <c r="G150" s="2">
        <f t="shared" si="0"/>
        <v>206112.26917999997</v>
      </c>
      <c r="H150" s="2">
        <f t="shared" si="1"/>
        <v>9.0000000025611371E-2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41502</v>
      </c>
      <c r="D154" s="1">
        <f>'PR-RAS'!E158</f>
        <v>51900</v>
      </c>
      <c r="E154" s="1">
        <v>0</v>
      </c>
      <c r="F154" s="1">
        <v>0</v>
      </c>
      <c r="G154" s="2">
        <f t="shared" si="0"/>
        <v>22231.205999999998</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68885</v>
      </c>
      <c r="D155" s="1">
        <f>'PR-RAS'!E159</f>
        <v>79679.990000000005</v>
      </c>
      <c r="E155" s="1">
        <v>0</v>
      </c>
      <c r="F155" s="1">
        <v>0</v>
      </c>
      <c r="G155" s="2">
        <f t="shared" si="0"/>
        <v>35149.726920000001</v>
      </c>
      <c r="H155" s="2">
        <f t="shared" si="1"/>
        <v>9.9999999947613105E-3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68885</v>
      </c>
      <c r="D157" s="1">
        <f>'PR-RAS'!E161</f>
        <v>79679.990000000005</v>
      </c>
      <c r="E157" s="1">
        <v>0</v>
      </c>
      <c r="F157" s="1">
        <v>0</v>
      </c>
      <c r="G157" s="2">
        <f t="shared" si="0"/>
        <v>35606.21688</v>
      </c>
      <c r="H157" s="2">
        <f t="shared" si="1"/>
        <v>9.9999999947613105E-3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142497</v>
      </c>
      <c r="D159" s="1">
        <f>'PR-RAS'!E163</f>
        <v>217586.15999999997</v>
      </c>
      <c r="E159" s="1">
        <v>0</v>
      </c>
      <c r="F159" s="1">
        <v>0</v>
      </c>
      <c r="G159" s="2">
        <f t="shared" si="0"/>
        <v>91271.752559999994</v>
      </c>
      <c r="H159" s="2">
        <f t="shared" si="1"/>
        <v>0.15999999997438863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1907</v>
      </c>
      <c r="D160" s="1">
        <f>'PR-RAS'!E164</f>
        <v>2627.84</v>
      </c>
      <c r="E160" s="1">
        <v>0</v>
      </c>
      <c r="F160" s="1">
        <v>0</v>
      </c>
      <c r="G160" s="2">
        <f t="shared" si="0"/>
        <v>1138.8661200000001</v>
      </c>
      <c r="H160" s="2">
        <f t="shared" si="1"/>
        <v>0.15999999999985448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357</v>
      </c>
      <c r="D161" s="1">
        <f>'PR-RAS'!E165</f>
        <v>1077.8399999999999</v>
      </c>
      <c r="E161" s="1">
        <v>0</v>
      </c>
      <c r="F161" s="1">
        <v>0</v>
      </c>
      <c r="G161" s="2">
        <f t="shared" si="0"/>
        <v>402.02879999999999</v>
      </c>
      <c r="H161" s="2">
        <f t="shared" si="1"/>
        <v>0.16000000000008185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1550</v>
      </c>
      <c r="D163" s="1">
        <f>'PR-RAS'!E167</f>
        <v>1550</v>
      </c>
      <c r="E163" s="1">
        <v>0</v>
      </c>
      <c r="F163" s="1">
        <v>0</v>
      </c>
      <c r="G163" s="2">
        <f t="shared" si="0"/>
        <v>753.30000000000007</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64583</v>
      </c>
      <c r="D165" s="1">
        <f>'PR-RAS'!E169</f>
        <v>114342.95</v>
      </c>
      <c r="E165" s="1">
        <v>0</v>
      </c>
      <c r="F165" s="1">
        <v>0</v>
      </c>
      <c r="G165" s="2">
        <f t="shared" si="0"/>
        <v>48096.099600000009</v>
      </c>
      <c r="H165" s="2">
        <f t="shared" si="1"/>
        <v>5.0000000002910383E-2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11939</v>
      </c>
      <c r="D166" s="1">
        <f>'PR-RAS'!E170</f>
        <v>9719.41</v>
      </c>
      <c r="E166" s="1">
        <v>0</v>
      </c>
      <c r="F166" s="1">
        <v>0</v>
      </c>
      <c r="G166" s="2">
        <f t="shared" si="0"/>
        <v>5177.3402999999998</v>
      </c>
      <c r="H166" s="2">
        <f t="shared" si="1"/>
        <v>0.40999999999985448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3881.48</v>
      </c>
      <c r="E167" s="1">
        <v>0</v>
      </c>
      <c r="F167" s="1">
        <v>0</v>
      </c>
      <c r="G167" s="2">
        <f t="shared" si="0"/>
        <v>1288.6513600000001</v>
      </c>
      <c r="H167" s="2">
        <f t="shared" si="1"/>
        <v>0.48000000000001819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44194</v>
      </c>
      <c r="D168" s="1">
        <f>'PR-RAS'!E172</f>
        <v>98979.56</v>
      </c>
      <c r="E168" s="1">
        <v>0</v>
      </c>
      <c r="F168" s="1">
        <v>0</v>
      </c>
      <c r="G168" s="2">
        <f t="shared" si="0"/>
        <v>40439.571040000003</v>
      </c>
      <c r="H168" s="2">
        <f t="shared" si="1"/>
        <v>0.44000000000232831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8450</v>
      </c>
      <c r="D170" s="1">
        <f>'PR-RAS'!E174</f>
        <v>1762.5</v>
      </c>
      <c r="E170" s="1">
        <v>0</v>
      </c>
      <c r="F170" s="1">
        <v>0</v>
      </c>
      <c r="G170" s="2">
        <f t="shared" si="0"/>
        <v>2023.7750000000001</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64088</v>
      </c>
      <c r="D173" s="1">
        <f>'PR-RAS'!E177</f>
        <v>87544.43</v>
      </c>
      <c r="E173" s="1">
        <v>0</v>
      </c>
      <c r="F173" s="1">
        <v>0</v>
      </c>
      <c r="G173" s="2">
        <f t="shared" si="0"/>
        <v>41138.419919999993</v>
      </c>
      <c r="H173" s="2">
        <f t="shared" si="1"/>
        <v>0.42999999999301508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5018</v>
      </c>
      <c r="D174" s="1">
        <f>'PR-RAS'!E178</f>
        <v>10473.64</v>
      </c>
      <c r="E174" s="1">
        <v>0</v>
      </c>
      <c r="F174" s="1">
        <v>0</v>
      </c>
      <c r="G174" s="2">
        <f t="shared" si="0"/>
        <v>4491.9934399999993</v>
      </c>
      <c r="H174" s="2">
        <f t="shared" si="1"/>
        <v>0.36000000000058208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7645</v>
      </c>
      <c r="D175" s="1">
        <f>'PR-RAS'!E179</f>
        <v>9259</v>
      </c>
      <c r="E175" s="1">
        <v>0</v>
      </c>
      <c r="F175" s="1">
        <v>0</v>
      </c>
      <c r="G175" s="2">
        <f t="shared" si="0"/>
        <v>4552.3620000000001</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24466</v>
      </c>
      <c r="D176" s="1">
        <f>'PR-RAS'!E180</f>
        <v>29370.73</v>
      </c>
      <c r="E176" s="1">
        <v>0</v>
      </c>
      <c r="F176" s="1">
        <v>0</v>
      </c>
      <c r="G176" s="2">
        <f t="shared" si="0"/>
        <v>14561.305499999997</v>
      </c>
      <c r="H176" s="2">
        <f t="shared" si="1"/>
        <v>0.27000000000043656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3984</v>
      </c>
      <c r="D177" s="1">
        <f>'PR-RAS'!E181</f>
        <v>2201.11</v>
      </c>
      <c r="E177" s="1">
        <v>0</v>
      </c>
      <c r="F177" s="1">
        <v>0</v>
      </c>
      <c r="G177" s="2">
        <f t="shared" si="0"/>
        <v>1475.9747200000002</v>
      </c>
      <c r="H177" s="2">
        <f t="shared" si="1"/>
        <v>0.11000000000012733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12</v>
      </c>
      <c r="E178" s="1">
        <v>0</v>
      </c>
      <c r="F178" s="1">
        <v>0</v>
      </c>
      <c r="G178" s="2">
        <f t="shared" si="0"/>
        <v>4.2479999999999993</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725</v>
      </c>
      <c r="D180" s="1">
        <f>'PR-RAS'!E184</f>
        <v>5115.5600000000004</v>
      </c>
      <c r="E180" s="1">
        <v>0</v>
      </c>
      <c r="F180" s="1">
        <v>0</v>
      </c>
      <c r="G180" s="2">
        <f t="shared" si="0"/>
        <v>1961.1454800000001</v>
      </c>
      <c r="H180" s="2">
        <f t="shared" si="1"/>
        <v>0.43999999999959982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7500</v>
      </c>
      <c r="D181" s="1">
        <f>'PR-RAS'!E185</f>
        <v>10700</v>
      </c>
      <c r="E181" s="1">
        <v>0</v>
      </c>
      <c r="F181" s="1">
        <v>0</v>
      </c>
      <c r="G181" s="2">
        <f t="shared" si="0"/>
        <v>5202</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14750</v>
      </c>
      <c r="D182" s="1">
        <f>'PR-RAS'!E186</f>
        <v>20412.39</v>
      </c>
      <c r="E182" s="1">
        <v>0</v>
      </c>
      <c r="F182" s="1">
        <v>0</v>
      </c>
      <c r="G182" s="2">
        <f t="shared" si="0"/>
        <v>10059.035179999999</v>
      </c>
      <c r="H182" s="2">
        <f t="shared" si="1"/>
        <v>0.38999999999941792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11919</v>
      </c>
      <c r="D184" s="1">
        <f>'PR-RAS'!E188</f>
        <v>13070.939999999999</v>
      </c>
      <c r="E184" s="1">
        <v>0</v>
      </c>
      <c r="F184" s="1">
        <v>0</v>
      </c>
      <c r="G184" s="2">
        <f t="shared" si="0"/>
        <v>6965.1410399999995</v>
      </c>
      <c r="H184" s="2">
        <f t="shared" si="1"/>
        <v>6.0000000001309672E-2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3008</v>
      </c>
      <c r="D186" s="1">
        <f>'PR-RAS'!E190</f>
        <v>3250.17</v>
      </c>
      <c r="E186" s="1">
        <v>0</v>
      </c>
      <c r="F186" s="1">
        <v>0</v>
      </c>
      <c r="G186" s="2">
        <f t="shared" si="0"/>
        <v>1759.0428999999999</v>
      </c>
      <c r="H186" s="2">
        <f t="shared" si="1"/>
        <v>0.17000000000007276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2668</v>
      </c>
      <c r="D187" s="1">
        <f>'PR-RAS'!E191</f>
        <v>2600.81</v>
      </c>
      <c r="E187" s="1">
        <v>0</v>
      </c>
      <c r="F187" s="1">
        <v>0</v>
      </c>
      <c r="G187" s="2">
        <f t="shared" si="0"/>
        <v>1463.7493199999999</v>
      </c>
      <c r="H187" s="2">
        <f t="shared" si="1"/>
        <v>0.19000000000005457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50</v>
      </c>
      <c r="D188" s="1">
        <f>'PR-RAS'!E192</f>
        <v>0</v>
      </c>
      <c r="E188" s="1">
        <v>0</v>
      </c>
      <c r="F188" s="1">
        <v>0</v>
      </c>
      <c r="G188" s="2">
        <f t="shared" si="0"/>
        <v>9.35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665</v>
      </c>
      <c r="E189" s="1">
        <v>0</v>
      </c>
      <c r="F189" s="1">
        <v>0</v>
      </c>
      <c r="G189" s="2">
        <f t="shared" si="0"/>
        <v>250.04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6193</v>
      </c>
      <c r="D191" s="1">
        <f>'PR-RAS'!E195</f>
        <v>6554.96</v>
      </c>
      <c r="E191" s="1">
        <v>0</v>
      </c>
      <c r="F191" s="1">
        <v>0</v>
      </c>
      <c r="G191" s="2">
        <f t="shared" si="0"/>
        <v>3667.5547999999999</v>
      </c>
      <c r="H191" s="2">
        <f t="shared" si="1"/>
        <v>3.999999999996362E-2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3379</v>
      </c>
      <c r="D192" s="1">
        <f>'PR-RAS'!E196</f>
        <v>3488.85</v>
      </c>
      <c r="E192" s="1">
        <v>0</v>
      </c>
      <c r="F192" s="1">
        <v>0</v>
      </c>
      <c r="G192" s="2">
        <f t="shared" si="0"/>
        <v>1978.1297000000002</v>
      </c>
      <c r="H192" s="2">
        <f t="shared" si="1"/>
        <v>0.15000000000009095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3379</v>
      </c>
      <c r="D206" s="1">
        <f>'PR-RAS'!E210</f>
        <v>3488.85</v>
      </c>
      <c r="E206" s="1">
        <v>0</v>
      </c>
      <c r="F206" s="1">
        <v>0</v>
      </c>
      <c r="G206" s="2">
        <f t="shared" si="0"/>
        <v>2123.1235000000001</v>
      </c>
      <c r="H206" s="2">
        <f t="shared" si="1"/>
        <v>0.15000000000009095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3379</v>
      </c>
      <c r="D207" s="1">
        <f>'PR-RAS'!E211</f>
        <v>3488.85</v>
      </c>
      <c r="E207" s="1">
        <v>0</v>
      </c>
      <c r="F207" s="1">
        <v>0</v>
      </c>
      <c r="G207" s="2">
        <f t="shared" si="0"/>
        <v>2133.4802</v>
      </c>
      <c r="H207" s="2">
        <f t="shared" si="1"/>
        <v>0.15000000000009095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673749</v>
      </c>
      <c r="D285" s="1">
        <f>'PR-RAS'!E289</f>
        <v>835563.9099999998</v>
      </c>
      <c r="E285" s="1">
        <v>0</v>
      </c>
      <c r="F285" s="1">
        <v>0</v>
      </c>
      <c r="G285" s="2">
        <f t="shared" si="8"/>
        <v>665945.01687999978</v>
      </c>
      <c r="H285" s="2">
        <f t="shared" si="9"/>
        <v>9.0000000200234354E-2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165115</v>
      </c>
      <c r="D286" s="1">
        <f>'PR-RAS'!E290</f>
        <v>111841.55000000016</v>
      </c>
      <c r="E286" s="1">
        <v>0</v>
      </c>
      <c r="F286" s="1">
        <v>0</v>
      </c>
      <c r="G286" s="2">
        <f t="shared" si="8"/>
        <v>110807.45850000008</v>
      </c>
      <c r="H286" s="2">
        <f t="shared" si="9"/>
        <v>0.44999999983701855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19786</v>
      </c>
      <c r="D288" s="1">
        <f>'PR-RAS'!E292</f>
        <v>26613</v>
      </c>
      <c r="E288" s="1">
        <v>0</v>
      </c>
      <c r="F288" s="1">
        <v>0</v>
      </c>
      <c r="G288" s="2">
        <f t="shared" si="8"/>
        <v>20954.444</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158288</v>
      </c>
      <c r="D345" s="1">
        <f>'PR-RAS'!E350</f>
        <v>117082.59000000001</v>
      </c>
      <c r="E345" s="1">
        <v>0</v>
      </c>
      <c r="F345" s="1">
        <v>0</v>
      </c>
      <c r="G345" s="2">
        <f t="shared" si="8"/>
        <v>135003.89392</v>
      </c>
      <c r="H345" s="2">
        <f t="shared" si="9"/>
        <v>0.40999999998894054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158288</v>
      </c>
      <c r="D358" s="1">
        <f>'PR-RAS'!E363</f>
        <v>117082.59000000001</v>
      </c>
      <c r="E358" s="1">
        <v>0</v>
      </c>
      <c r="F358" s="1">
        <v>0</v>
      </c>
      <c r="G358" s="2">
        <f t="shared" si="8"/>
        <v>140105.78526</v>
      </c>
      <c r="H358" s="2">
        <f t="shared" si="9"/>
        <v>0.40999999998894054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37768</v>
      </c>
      <c r="D364" s="1">
        <f>'PR-RAS'!E369</f>
        <v>11552.35</v>
      </c>
      <c r="E364" s="1">
        <v>0</v>
      </c>
      <c r="F364" s="1">
        <v>0</v>
      </c>
      <c r="G364" s="2">
        <f t="shared" si="8"/>
        <v>22096.790099999998</v>
      </c>
      <c r="H364" s="2">
        <f t="shared" si="9"/>
        <v>0.3500000000003638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37768</v>
      </c>
      <c r="D365" s="1">
        <f>'PR-RAS'!E370</f>
        <v>11552.35</v>
      </c>
      <c r="E365" s="1">
        <v>0</v>
      </c>
      <c r="F365" s="1">
        <v>0</v>
      </c>
      <c r="G365" s="2">
        <f t="shared" si="8"/>
        <v>22157.662799999998</v>
      </c>
      <c r="H365" s="2">
        <f t="shared" si="9"/>
        <v>0.3500000000003638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120520</v>
      </c>
      <c r="D378" s="1">
        <f>'PR-RAS'!E383</f>
        <v>105530.24000000001</v>
      </c>
      <c r="E378" s="1">
        <v>0</v>
      </c>
      <c r="F378" s="1">
        <v>0</v>
      </c>
      <c r="G378" s="2">
        <f t="shared" si="8"/>
        <v>125005.84095999999</v>
      </c>
      <c r="H378" s="2">
        <f t="shared" si="9"/>
        <v>0.24000000000523869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120520</v>
      </c>
      <c r="D379" s="1">
        <f>'PR-RAS'!E384</f>
        <v>105530.24000000001</v>
      </c>
      <c r="E379" s="1">
        <v>0</v>
      </c>
      <c r="F379" s="1">
        <v>0</v>
      </c>
      <c r="G379" s="2">
        <f t="shared" si="8"/>
        <v>125337.42143999999</v>
      </c>
      <c r="H379" s="2">
        <f t="shared" si="9"/>
        <v>0.24000000000523869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158288</v>
      </c>
      <c r="D403" s="1">
        <f>'PR-RAS'!E408</f>
        <v>117082.59000000001</v>
      </c>
      <c r="E403" s="1">
        <v>0</v>
      </c>
      <c r="F403" s="1">
        <v>0</v>
      </c>
      <c r="G403" s="2">
        <f t="shared" si="8"/>
        <v>157766.17836000002</v>
      </c>
      <c r="H403" s="2">
        <f t="shared" si="9"/>
        <v>0.40999999998894054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838864</v>
      </c>
      <c r="D407" s="1">
        <f>'PR-RAS'!E412</f>
        <v>947405.46</v>
      </c>
      <c r="E407" s="1">
        <v>0</v>
      </c>
      <c r="F407" s="1">
        <v>0</v>
      </c>
      <c r="G407" s="2">
        <f t="shared" si="8"/>
        <v>1109872.01752</v>
      </c>
      <c r="H407" s="2">
        <f t="shared" si="9"/>
        <v>0.4599999999627471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832037</v>
      </c>
      <c r="D408" s="1">
        <f>'PR-RAS'!E413</f>
        <v>952646.49999999977</v>
      </c>
      <c r="E408" s="1">
        <v>0</v>
      </c>
      <c r="F408" s="1">
        <v>0</v>
      </c>
      <c r="G408" s="2">
        <f t="shared" si="8"/>
        <v>1114093.3099999998</v>
      </c>
      <c r="H408" s="2">
        <f t="shared" si="9"/>
        <v>0.50000000023283064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6827</v>
      </c>
      <c r="D409" s="1">
        <f>'PR-RAS'!E414</f>
        <v>0</v>
      </c>
      <c r="E409" s="1">
        <v>0</v>
      </c>
      <c r="F409" s="1">
        <v>0</v>
      </c>
      <c r="G409" s="2">
        <f t="shared" si="8"/>
        <v>2785.4159999999997</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5241.0399999998044</v>
      </c>
      <c r="E410" s="1">
        <v>0</v>
      </c>
      <c r="F410" s="1">
        <v>0</v>
      </c>
      <c r="G410" s="2">
        <f t="shared" si="8"/>
        <v>4287.17071999984</v>
      </c>
      <c r="H410" s="2">
        <f t="shared" si="9"/>
        <v>3.9999999804422259E-2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19786</v>
      </c>
      <c r="D411" s="1">
        <f>'PR-RAS'!E416</f>
        <v>26613</v>
      </c>
      <c r="E411" s="1">
        <v>0</v>
      </c>
      <c r="F411" s="1">
        <v>0</v>
      </c>
      <c r="G411" s="2">
        <f t="shared" si="8"/>
        <v>29934.92</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838864</v>
      </c>
      <c r="D633" s="1">
        <f>'PR-RAS'!E639</f>
        <v>947405.46</v>
      </c>
      <c r="E633" s="1">
        <v>0</v>
      </c>
      <c r="F633" s="1">
        <v>0</v>
      </c>
      <c r="G633" s="2">
        <f t="shared" si="10"/>
        <v>1727682.54944</v>
      </c>
      <c r="H633" s="2">
        <f t="shared" si="11"/>
        <v>0.4599999999627471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832037</v>
      </c>
      <c r="D634" s="1">
        <f>'PR-RAS'!E640</f>
        <v>952646.49999999977</v>
      </c>
      <c r="E634" s="1">
        <v>0</v>
      </c>
      <c r="F634" s="1">
        <v>0</v>
      </c>
      <c r="G634" s="2">
        <f t="shared" si="10"/>
        <v>1732729.8899999997</v>
      </c>
      <c r="H634" s="2">
        <f t="shared" si="11"/>
        <v>0.50000000023283064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6827</v>
      </c>
      <c r="D635" s="1">
        <f>'PR-RAS'!E641</f>
        <v>0</v>
      </c>
      <c r="E635" s="1">
        <v>0</v>
      </c>
      <c r="F635" s="1">
        <v>0</v>
      </c>
      <c r="G635" s="2">
        <f t="shared" si="10"/>
        <v>4328.3180000000002</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5241.0399999998044</v>
      </c>
      <c r="E636" s="1">
        <v>0</v>
      </c>
      <c r="F636" s="1">
        <v>0</v>
      </c>
      <c r="G636" s="2">
        <f t="shared" si="10"/>
        <v>6656.1207999997514</v>
      </c>
      <c r="H636" s="2">
        <f t="shared" si="11"/>
        <v>3.9999999804422259E-2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19786</v>
      </c>
      <c r="D637" s="1">
        <f>'PR-RAS'!E643</f>
        <v>26613</v>
      </c>
      <c r="E637" s="1">
        <v>0</v>
      </c>
      <c r="F637" s="1">
        <v>0</v>
      </c>
      <c r="G637" s="2">
        <f t="shared" si="10"/>
        <v>46435.631999999998</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26613</v>
      </c>
      <c r="D639" s="1">
        <f>'PR-RAS'!E645</f>
        <v>21371.960000000196</v>
      </c>
      <c r="E639" s="1">
        <v>0</v>
      </c>
      <c r="F639" s="1">
        <v>0</v>
      </c>
      <c r="G639" s="2">
        <f t="shared" si="10"/>
        <v>44249.714960000252</v>
      </c>
      <c r="H639" s="2">
        <f t="shared" si="11"/>
        <v>3.9999999804422259E-2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57863</v>
      </c>
      <c r="D641" s="1">
        <f>'PR-RAS'!E647</f>
        <v>52884.14</v>
      </c>
      <c r="E641" s="1">
        <v>0</v>
      </c>
      <c r="F641" s="1">
        <v>0</v>
      </c>
      <c r="G641" s="2">
        <f t="shared" si="10"/>
        <v>104724.0192</v>
      </c>
      <c r="H641" s="2">
        <f t="shared" si="11"/>
        <v>0.13999999999941792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883498</v>
      </c>
      <c r="D643" s="1">
        <f>'PR-RAS'!E650</f>
        <v>1048259.75</v>
      </c>
      <c r="E643" s="1">
        <v>0</v>
      </c>
      <c r="F643" s="1">
        <v>0</v>
      </c>
      <c r="G643" s="2">
        <f t="shared" si="10"/>
        <v>1913171.2350000001</v>
      </c>
      <c r="H643" s="2">
        <f t="shared" si="11"/>
        <v>0.25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883498</v>
      </c>
      <c r="D644" s="1">
        <f>'PR-RAS'!E651</f>
        <v>1048259.75</v>
      </c>
      <c r="E644" s="1">
        <v>0</v>
      </c>
      <c r="F644" s="1">
        <v>0</v>
      </c>
      <c r="G644" s="2">
        <f t="shared" si="10"/>
        <v>1916151.2524999999</v>
      </c>
      <c r="H644" s="2">
        <f t="shared" si="11"/>
        <v>0.25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v>
      </c>
      <c r="D647" s="1">
        <f>'PR-RAS'!E654</f>
        <v>6</v>
      </c>
      <c r="E647" s="1">
        <v>0</v>
      </c>
      <c r="F647" s="1">
        <v>0</v>
      </c>
      <c r="G647" s="2">
        <f t="shared" si="10"/>
        <v>10.982000000000001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v>
      </c>
      <c r="D649" s="1">
        <f>'PR-RAS'!E656</f>
        <v>5</v>
      </c>
      <c r="E649" s="1">
        <v>0</v>
      </c>
      <c r="F649" s="1">
        <v>0</v>
      </c>
      <c r="G649" s="2">
        <f t="shared" si="10"/>
        <v>9.7200000000000006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80000</v>
      </c>
      <c r="D670" s="1">
        <f>'PR-RAS'!E677</f>
        <v>82000</v>
      </c>
      <c r="E670" s="1">
        <v>0</v>
      </c>
      <c r="F670" s="1">
        <v>0</v>
      </c>
      <c r="G670" s="2">
        <f t="shared" si="10"/>
        <v>163236</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1320947</v>
      </c>
      <c r="D984" s="6">
        <f>BILANCA!E6</f>
        <v>1431307.2599999998</v>
      </c>
      <c r="E984" s="6">
        <v>0</v>
      </c>
      <c r="F984" s="6">
        <v>0</v>
      </c>
      <c r="G984" s="7">
        <f t="shared" ref="G984:G1241" si="22">B984/1000*C984+B984/500*D984</f>
        <v>4183.5615199999993</v>
      </c>
      <c r="H984" s="7">
        <f t="shared" si="19"/>
        <v>0.25999999977648258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1234351</v>
      </c>
      <c r="D985" s="1">
        <f>BILANCA!E7</f>
        <v>1340394.9999999998</v>
      </c>
      <c r="E985" s="1">
        <v>0</v>
      </c>
      <c r="F985" s="1">
        <v>0</v>
      </c>
      <c r="G985" s="2">
        <f t="shared" si="22"/>
        <v>7830.2819999999992</v>
      </c>
      <c r="H985" s="2">
        <f t="shared" si="19"/>
        <v>2.3283064365386963E-10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1234351</v>
      </c>
      <c r="D990" s="1">
        <f>BILANCA!E12</f>
        <v>1340394.9999999998</v>
      </c>
      <c r="E990" s="1">
        <v>0</v>
      </c>
      <c r="F990" s="1">
        <v>0</v>
      </c>
      <c r="G990" s="2">
        <f t="shared" si="22"/>
        <v>27405.987000000001</v>
      </c>
      <c r="H990" s="2">
        <f t="shared" si="19"/>
        <v>2.3283064365386963E-10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97179</v>
      </c>
      <c r="D997" s="1">
        <f>BILANCA!E19</f>
        <v>82099.889999999956</v>
      </c>
      <c r="E997" s="1">
        <v>0</v>
      </c>
      <c r="F997" s="1">
        <v>0</v>
      </c>
      <c r="G997" s="2">
        <f t="shared" si="22"/>
        <v>3659.3029199999992</v>
      </c>
      <c r="H997" s="2">
        <f t="shared" si="19"/>
        <v>0.11000000004423782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614086</v>
      </c>
      <c r="D998" s="1">
        <f>BILANCA!E20</f>
        <v>556445.77</v>
      </c>
      <c r="E998" s="1">
        <v>0</v>
      </c>
      <c r="F998" s="1">
        <v>0</v>
      </c>
      <c r="G998" s="2">
        <f t="shared" si="22"/>
        <v>25904.663099999998</v>
      </c>
      <c r="H998" s="2">
        <f t="shared" si="19"/>
        <v>0.22999999998137355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5490</v>
      </c>
      <c r="D1000" s="1">
        <f>BILANCA!E22</f>
        <v>4446.33</v>
      </c>
      <c r="E1000" s="1">
        <v>0</v>
      </c>
      <c r="F1000" s="1">
        <v>0</v>
      </c>
      <c r="G1000" s="2">
        <f t="shared" si="22"/>
        <v>244.50522000000001</v>
      </c>
      <c r="H1000" s="2">
        <f t="shared" si="19"/>
        <v>0.32999999999992724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522397</v>
      </c>
      <c r="D1006" s="1">
        <f>BILANCA!E28</f>
        <v>478792.21</v>
      </c>
      <c r="E1006" s="1">
        <v>0</v>
      </c>
      <c r="F1006" s="1">
        <v>0</v>
      </c>
      <c r="G1006" s="2">
        <f t="shared" si="22"/>
        <v>34039.572659999998</v>
      </c>
      <c r="H1006" s="2">
        <f t="shared" si="19"/>
        <v>0.21000000002095476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1130399</v>
      </c>
      <c r="D1013" s="1">
        <f>BILANCA!E35</f>
        <v>1251522.1099999999</v>
      </c>
      <c r="E1013" s="1">
        <v>0</v>
      </c>
      <c r="F1013" s="1">
        <v>0</v>
      </c>
      <c r="G1013" s="2">
        <f t="shared" si="22"/>
        <v>109003.29659999999</v>
      </c>
      <c r="H1013" s="2">
        <f t="shared" si="19"/>
        <v>0.10999999986961484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4044800</v>
      </c>
      <c r="D1014" s="1">
        <f>BILANCA!E36</f>
        <v>4239472.22</v>
      </c>
      <c r="E1014" s="1">
        <v>0</v>
      </c>
      <c r="F1014" s="1">
        <v>0</v>
      </c>
      <c r="G1014" s="2">
        <f t="shared" si="22"/>
        <v>388236.07763999997</v>
      </c>
      <c r="H1014" s="2">
        <f t="shared" si="19"/>
        <v>0.21999999973922968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2914401</v>
      </c>
      <c r="D1018" s="1">
        <f>BILANCA!E40</f>
        <v>2987950.11</v>
      </c>
      <c r="E1018" s="1">
        <v>0</v>
      </c>
      <c r="F1018" s="1">
        <v>0</v>
      </c>
      <c r="G1018" s="2">
        <f t="shared" si="22"/>
        <v>311160.54269999999</v>
      </c>
      <c r="H1018" s="2">
        <f t="shared" si="19"/>
        <v>0.10999999986961484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6773</v>
      </c>
      <c r="D1023" s="1">
        <f>BILANCA!E45</f>
        <v>6773</v>
      </c>
      <c r="E1023" s="1">
        <v>0</v>
      </c>
      <c r="F1023" s="1">
        <v>0</v>
      </c>
      <c r="G1023" s="2">
        <f t="shared" si="22"/>
        <v>812.76</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3398</v>
      </c>
      <c r="D1025" s="1">
        <f>BILANCA!E47</f>
        <v>3398</v>
      </c>
      <c r="E1025" s="1">
        <v>0</v>
      </c>
      <c r="F1025" s="1">
        <v>0</v>
      </c>
      <c r="G1025" s="2">
        <f t="shared" si="22"/>
        <v>428.14800000000002</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3375</v>
      </c>
      <c r="D1027" s="1">
        <f>BILANCA!E49</f>
        <v>3375</v>
      </c>
      <c r="E1027" s="1">
        <v>0</v>
      </c>
      <c r="F1027" s="1">
        <v>0</v>
      </c>
      <c r="G1027" s="2">
        <f t="shared" si="22"/>
        <v>445.5</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38721</v>
      </c>
      <c r="D1032" s="1">
        <f>BILANCA!E54</f>
        <v>40483.18</v>
      </c>
      <c r="E1032" s="1">
        <v>0</v>
      </c>
      <c r="F1032" s="1">
        <v>0</v>
      </c>
      <c r="G1032" s="2">
        <f t="shared" si="22"/>
        <v>5864.6806400000005</v>
      </c>
      <c r="H1032" s="2">
        <f t="shared" si="19"/>
        <v>0.18000000000029104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38721</v>
      </c>
      <c r="D1033" s="1">
        <f>BILANCA!E55</f>
        <v>40483.18</v>
      </c>
      <c r="E1033" s="1">
        <v>0</v>
      </c>
      <c r="F1033" s="1">
        <v>0</v>
      </c>
      <c r="G1033" s="2">
        <f t="shared" si="22"/>
        <v>5984.3680000000004</v>
      </c>
      <c r="H1033" s="2">
        <f t="shared" si="19"/>
        <v>0.18000000000029104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86596</v>
      </c>
      <c r="D1046" s="1">
        <f>BILANCA!E68</f>
        <v>90912.260000000009</v>
      </c>
      <c r="E1046" s="1">
        <v>0</v>
      </c>
      <c r="F1046" s="1">
        <v>0</v>
      </c>
      <c r="G1046" s="2">
        <f t="shared" si="22"/>
        <v>16910.492760000001</v>
      </c>
      <c r="H1046" s="2">
        <f t="shared" si="19"/>
        <v>0.26000000000931323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28733</v>
      </c>
      <c r="D1124" s="1">
        <f>BILANCA!E146</f>
        <v>38028.120000000003</v>
      </c>
      <c r="E1124" s="1">
        <v>0</v>
      </c>
      <c r="F1124" s="1">
        <v>0</v>
      </c>
      <c r="G1124" s="2">
        <f t="shared" si="22"/>
        <v>14775.282839999998</v>
      </c>
      <c r="H1124" s="2">
        <f t="shared" si="23"/>
        <v>0.12000000000261934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28733</v>
      </c>
      <c r="D1139" s="1">
        <f>BILANCA!E161</f>
        <v>38028.120000000003</v>
      </c>
      <c r="E1139" s="1">
        <v>0</v>
      </c>
      <c r="F1139" s="1">
        <v>0</v>
      </c>
      <c r="G1139" s="2">
        <f t="shared" si="22"/>
        <v>16347.121440000001</v>
      </c>
      <c r="H1139" s="2">
        <f t="shared" si="23"/>
        <v>0.12000000000261934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57863</v>
      </c>
      <c r="D1148" s="1">
        <f>BILANCA!E170</f>
        <v>52884.14</v>
      </c>
      <c r="E1148" s="1">
        <v>0</v>
      </c>
      <c r="F1148" s="1">
        <v>0</v>
      </c>
      <c r="G1148" s="2">
        <f t="shared" si="22"/>
        <v>26999.161200000002</v>
      </c>
      <c r="H1148" s="2">
        <f t="shared" si="23"/>
        <v>0.13999999999941792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57863</v>
      </c>
      <c r="D1151" s="1">
        <f>BILANCA!E173</f>
        <v>52884.14</v>
      </c>
      <c r="E1151" s="1">
        <v>0</v>
      </c>
      <c r="F1151" s="1">
        <v>0</v>
      </c>
      <c r="G1151" s="2">
        <f t="shared" si="22"/>
        <v>27490.055040000003</v>
      </c>
      <c r="H1151" s="2">
        <f t="shared" si="23"/>
        <v>0.13999999999941792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1320947</v>
      </c>
      <c r="D1152" s="1">
        <f>BILANCA!E175</f>
        <v>1431307.26</v>
      </c>
      <c r="E1152" s="1">
        <v>0</v>
      </c>
      <c r="F1152" s="1">
        <v>0</v>
      </c>
      <c r="G1152" s="2">
        <f t="shared" si="22"/>
        <v>707021.89688000001</v>
      </c>
      <c r="H1152" s="2">
        <f t="shared" si="23"/>
        <v>0.26000000000931323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59984</v>
      </c>
      <c r="D1153" s="1">
        <f>BILANCA!E176</f>
        <v>69540.3</v>
      </c>
      <c r="E1153" s="1">
        <v>0</v>
      </c>
      <c r="F1153" s="1">
        <v>0</v>
      </c>
      <c r="G1153" s="2">
        <f t="shared" si="22"/>
        <v>33840.982000000004</v>
      </c>
      <c r="H1153" s="2">
        <f t="shared" si="23"/>
        <v>0.30000000000291038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59984</v>
      </c>
      <c r="D1154" s="1">
        <f>BILANCA!E177</f>
        <v>69540.3</v>
      </c>
      <c r="E1154" s="1">
        <v>0</v>
      </c>
      <c r="F1154" s="1">
        <v>0</v>
      </c>
      <c r="G1154" s="2">
        <f t="shared" si="22"/>
        <v>34040.046600000001</v>
      </c>
      <c r="H1154" s="2">
        <f t="shared" si="23"/>
        <v>0.30000000000291038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44915</v>
      </c>
      <c r="D1155" s="1">
        <f>BILANCA!E178</f>
        <v>52884.14</v>
      </c>
      <c r="E1155" s="1">
        <v>0</v>
      </c>
      <c r="F1155" s="1">
        <v>0</v>
      </c>
      <c r="G1155" s="2">
        <f t="shared" si="22"/>
        <v>25917.524160000001</v>
      </c>
      <c r="H1155" s="2">
        <f t="shared" si="23"/>
        <v>0.13999999999941792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14784</v>
      </c>
      <c r="D1156" s="1">
        <f>BILANCA!E179</f>
        <v>16403.93</v>
      </c>
      <c r="E1156" s="1">
        <v>0</v>
      </c>
      <c r="F1156" s="1">
        <v>0</v>
      </c>
      <c r="G1156" s="2">
        <f t="shared" si="22"/>
        <v>8233.3917799999981</v>
      </c>
      <c r="H1156" s="2">
        <f t="shared" si="23"/>
        <v>6.9999999999708962E-2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285</v>
      </c>
      <c r="D1157" s="1">
        <f>BILANCA!E180</f>
        <v>252.23</v>
      </c>
      <c r="E1157" s="1">
        <v>0</v>
      </c>
      <c r="F1157" s="1">
        <v>0</v>
      </c>
      <c r="G1157" s="2">
        <f t="shared" si="22"/>
        <v>137.36604</v>
      </c>
      <c r="H1157" s="2">
        <f t="shared" si="23"/>
        <v>0.22999999999998977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285</v>
      </c>
      <c r="D1160" s="1">
        <f>BILANCA!E183</f>
        <v>252.23</v>
      </c>
      <c r="E1160" s="1">
        <v>0</v>
      </c>
      <c r="F1160" s="1">
        <v>0</v>
      </c>
      <c r="G1160" s="2">
        <f t="shared" si="22"/>
        <v>139.73442</v>
      </c>
      <c r="H1160" s="2">
        <f t="shared" si="23"/>
        <v>0.22999999999998977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1260963</v>
      </c>
      <c r="D1214" s="1">
        <f>BILANCA!E237</f>
        <v>1361766.96</v>
      </c>
      <c r="E1214" s="1">
        <v>0</v>
      </c>
      <c r="F1214" s="1">
        <v>0</v>
      </c>
      <c r="G1214" s="2">
        <f t="shared" si="22"/>
        <v>920418.78851999994</v>
      </c>
      <c r="H1214" s="2">
        <f t="shared" si="23"/>
        <v>4.0000000037252903E-2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1234350</v>
      </c>
      <c r="D1215" s="1">
        <f>BILANCA!E238</f>
        <v>1340395</v>
      </c>
      <c r="E1215" s="1">
        <v>0</v>
      </c>
      <c r="F1215" s="1">
        <v>0</v>
      </c>
      <c r="G1215" s="2">
        <f t="shared" si="22"/>
        <v>908312.48</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1234350</v>
      </c>
      <c r="D1216" s="1">
        <f>BILANCA!E239</f>
        <v>1340395</v>
      </c>
      <c r="E1216" s="1">
        <v>0</v>
      </c>
      <c r="F1216" s="1">
        <v>0</v>
      </c>
      <c r="G1216" s="2">
        <f t="shared" si="22"/>
        <v>912227.62000000011</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1234350</v>
      </c>
      <c r="D1217" s="1">
        <f>BILANCA!E240</f>
        <v>1340395</v>
      </c>
      <c r="E1217" s="1">
        <v>0</v>
      </c>
      <c r="F1217" s="1">
        <v>0</v>
      </c>
      <c r="G1217" s="2">
        <f t="shared" si="22"/>
        <v>916142.76</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26613</v>
      </c>
      <c r="D1222" s="1">
        <f>BILANCA!E245</f>
        <v>21371.96</v>
      </c>
      <c r="E1222" s="1">
        <v>0</v>
      </c>
      <c r="F1222" s="1">
        <v>0</v>
      </c>
      <c r="G1222" s="2">
        <f t="shared" si="22"/>
        <v>16576.303879999999</v>
      </c>
      <c r="H1222" s="2">
        <f t="shared" si="23"/>
        <v>4.0000000000873115E-2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26613</v>
      </c>
      <c r="D1223" s="1">
        <f>BILANCA!E246</f>
        <v>21371.96</v>
      </c>
      <c r="E1223" s="1">
        <v>0</v>
      </c>
      <c r="F1223" s="1">
        <v>0</v>
      </c>
      <c r="G1223" s="2">
        <f t="shared" si="22"/>
        <v>16645.660799999998</v>
      </c>
      <c r="H1223" s="2">
        <f t="shared" si="23"/>
        <v>4.0000000000873115E-2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26613</v>
      </c>
      <c r="D1224" s="1">
        <f>BILANCA!E247</f>
        <v>21371.96</v>
      </c>
      <c r="E1224" s="1">
        <v>0</v>
      </c>
      <c r="F1224" s="1">
        <v>0</v>
      </c>
      <c r="G1224" s="2">
        <f t="shared" si="22"/>
        <v>16715.01772</v>
      </c>
      <c r="H1224" s="2">
        <f t="shared" si="23"/>
        <v>4.0000000000873115E-2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28733</v>
      </c>
      <c r="D1241" s="1">
        <f>BILANCA!E265</f>
        <v>38028.120000000003</v>
      </c>
      <c r="E1241" s="1">
        <v>0</v>
      </c>
      <c r="F1241" s="1">
        <v>0</v>
      </c>
      <c r="G1241" s="2">
        <f t="shared" si="22"/>
        <v>27035.623920000002</v>
      </c>
      <c r="H1241" s="2">
        <f t="shared" si="23"/>
        <v>0.12000000000261934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59984</v>
      </c>
      <c r="D1264" s="1">
        <f>BILANCA!E288</f>
        <v>69540.3</v>
      </c>
      <c r="E1264" s="1">
        <v>0</v>
      </c>
      <c r="F1264" s="1">
        <v>0</v>
      </c>
      <c r="G1264" s="2">
        <f t="shared" si="24"/>
        <v>55937.152600000009</v>
      </c>
      <c r="H1264" s="2">
        <f t="shared" si="23"/>
        <v>0.30000000000291038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832037</v>
      </c>
      <c r="D1401" s="1">
        <f>'RAS-funkcijski'!E107</f>
        <v>952646.5</v>
      </c>
      <c r="E1401" s="1">
        <v>0</v>
      </c>
      <c r="F1401" s="1">
        <v>0</v>
      </c>
      <c r="G1401" s="2">
        <f t="shared" si="24"/>
        <v>281944.99</v>
      </c>
      <c r="H1401" s="2">
        <f t="shared" si="27"/>
        <v>0.5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832037</v>
      </c>
      <c r="D1403" s="1">
        <f>'RAS-funkcijski'!E109</f>
        <v>952646.5</v>
      </c>
      <c r="E1403" s="1">
        <v>0</v>
      </c>
      <c r="F1403" s="1">
        <v>0</v>
      </c>
      <c r="G1403" s="2">
        <f t="shared" si="24"/>
        <v>287419.64999999997</v>
      </c>
      <c r="H1403" s="2">
        <f t="shared" si="27"/>
        <v>0.5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832037</v>
      </c>
      <c r="D1435" s="13">
        <f>'RAS-funkcijski'!E141</f>
        <v>952646.5</v>
      </c>
      <c r="E1435" s="13">
        <v>0</v>
      </c>
      <c r="F1435" s="13">
        <v>0</v>
      </c>
      <c r="G1435" s="14">
        <f t="shared" si="24"/>
        <v>375014.21</v>
      </c>
      <c r="H1435" s="14">
        <f t="shared" si="27"/>
        <v>0.5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115529.9</v>
      </c>
      <c r="D1436" s="6">
        <f>'P-VRIO'!E5</f>
        <v>26388.17</v>
      </c>
      <c r="E1436" s="6">
        <v>0</v>
      </c>
      <c r="F1436" s="6">
        <v>0</v>
      </c>
      <c r="G1436" s="7">
        <f t="shared" si="24"/>
        <v>168.30624</v>
      </c>
      <c r="H1436" s="7">
        <f t="shared" si="27"/>
        <v>0.27000000000407454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115529.9</v>
      </c>
      <c r="D1453" s="1">
        <f>'P-VRIO'!E22</f>
        <v>26388.17</v>
      </c>
      <c r="E1453" s="1">
        <v>0</v>
      </c>
      <c r="F1453" s="1">
        <v>0</v>
      </c>
      <c r="G1453" s="2">
        <f t="shared" si="24"/>
        <v>3029.5123199999998</v>
      </c>
      <c r="H1453" s="2">
        <f t="shared" si="27"/>
        <v>0.27000000000407454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115529.9</v>
      </c>
      <c r="D1454" s="1">
        <f>'P-VRIO'!E23</f>
        <v>26388.17</v>
      </c>
      <c r="E1454" s="1">
        <v>0</v>
      </c>
      <c r="F1454" s="1">
        <v>0</v>
      </c>
      <c r="G1454" s="2">
        <f t="shared" si="24"/>
        <v>3197.8185599999997</v>
      </c>
      <c r="H1454" s="2">
        <f t="shared" si="27"/>
        <v>0.27000000000407454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115529.9</v>
      </c>
      <c r="D1456" s="1">
        <f>'P-VRIO'!E25</f>
        <v>26388.17</v>
      </c>
      <c r="E1456" s="1">
        <v>0</v>
      </c>
      <c r="F1456" s="1">
        <v>0</v>
      </c>
      <c r="G1456" s="2">
        <f t="shared" si="24"/>
        <v>3534.4310399999999</v>
      </c>
      <c r="H1456" s="2">
        <f t="shared" si="27"/>
        <v>0.27000000000407454</v>
      </c>
      <c r="I1456" s="10">
        <f t="shared" si="30"/>
        <v>954.29638081440112</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59985.18</v>
      </c>
      <c r="D1480" s="6"/>
      <c r="E1480" s="6">
        <v>0</v>
      </c>
      <c r="F1480" s="6">
        <v>0</v>
      </c>
      <c r="G1480" s="7">
        <f t="shared" ref="G1480:G1580" si="34">B1480/1000*C1480</f>
        <v>59.98518</v>
      </c>
      <c r="H1480" s="7">
        <f t="shared" ref="H1480:H1580" si="35">ABS(C1480-ROUND(C1480,0))</f>
        <v>0.18000000000029104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944884.86999999988</v>
      </c>
      <c r="D1481" s="1">
        <v>0</v>
      </c>
      <c r="E1481" s="1">
        <v>0</v>
      </c>
      <c r="F1481" s="1">
        <v>0</v>
      </c>
      <c r="G1481" s="2">
        <f t="shared" si="34"/>
        <v>1889.7697399999997</v>
      </c>
      <c r="H1481" s="2">
        <f t="shared" si="35"/>
        <v>0.13000000012107193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830582.5199999999</v>
      </c>
      <c r="D1483" s="1">
        <v>0</v>
      </c>
      <c r="E1483" s="1">
        <v>0</v>
      </c>
      <c r="F1483" s="1">
        <v>0</v>
      </c>
      <c r="G1483" s="2">
        <f t="shared" si="34"/>
        <v>3322.3300799999997</v>
      </c>
      <c r="H1483" s="2">
        <f t="shared" si="35"/>
        <v>0.48000000009778887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622457.82999999996</v>
      </c>
      <c r="D1484" s="1">
        <v>0</v>
      </c>
      <c r="E1484" s="1">
        <v>0</v>
      </c>
      <c r="F1484" s="1">
        <v>0</v>
      </c>
      <c r="G1484" s="2">
        <f t="shared" si="34"/>
        <v>3112.2891500000001</v>
      </c>
      <c r="H1484" s="2">
        <f t="shared" si="35"/>
        <v>0.17000000004190952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204635.84</v>
      </c>
      <c r="D1485" s="1">
        <v>0</v>
      </c>
      <c r="E1485" s="1">
        <v>0</v>
      </c>
      <c r="F1485" s="1">
        <v>0</v>
      </c>
      <c r="G1485" s="2">
        <f t="shared" si="34"/>
        <v>1227.81504</v>
      </c>
      <c r="H1485" s="2">
        <f t="shared" si="35"/>
        <v>0.16000000000349246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3488.85</v>
      </c>
      <c r="D1486" s="1">
        <v>0</v>
      </c>
      <c r="E1486" s="1">
        <v>0</v>
      </c>
      <c r="F1486" s="1">
        <v>0</v>
      </c>
      <c r="G1486" s="2">
        <f t="shared" si="34"/>
        <v>24.421949999999999</v>
      </c>
      <c r="H1486" s="2">
        <f t="shared" si="35"/>
        <v>0.15000000000009095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114302.35</v>
      </c>
      <c r="D1492" s="1">
        <v>0</v>
      </c>
      <c r="E1492" s="1">
        <v>0</v>
      </c>
      <c r="F1492" s="1">
        <v>0</v>
      </c>
      <c r="G1492" s="2">
        <f t="shared" si="34"/>
        <v>1485.93055</v>
      </c>
      <c r="H1492" s="2">
        <f t="shared" si="35"/>
        <v>0.35000000000582077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935329.75</v>
      </c>
      <c r="D1499" s="1">
        <v>0</v>
      </c>
      <c r="E1499" s="1">
        <v>0</v>
      </c>
      <c r="F1499" s="1">
        <v>0</v>
      </c>
      <c r="G1499" s="2">
        <f t="shared" si="34"/>
        <v>18706.595000000001</v>
      </c>
      <c r="H1499" s="2">
        <f t="shared" si="35"/>
        <v>0.25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821027.4</v>
      </c>
      <c r="D1501" s="1">
        <v>0</v>
      </c>
      <c r="E1501" s="1">
        <v>0</v>
      </c>
      <c r="F1501" s="1">
        <v>0</v>
      </c>
      <c r="G1501" s="2">
        <f t="shared" si="34"/>
        <v>18062.602800000001</v>
      </c>
      <c r="H1501" s="2">
        <f t="shared" si="35"/>
        <v>0.40000000002328306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614488.9</v>
      </c>
      <c r="D1502" s="1">
        <v>0</v>
      </c>
      <c r="E1502" s="1">
        <v>0</v>
      </c>
      <c r="F1502" s="1">
        <v>0</v>
      </c>
      <c r="G1502" s="2">
        <f t="shared" si="34"/>
        <v>14133.244700000001</v>
      </c>
      <c r="H1502" s="2">
        <f t="shared" si="35"/>
        <v>9.9999999976716936E-2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203016.36</v>
      </c>
      <c r="D1503" s="1">
        <v>0</v>
      </c>
      <c r="E1503" s="1">
        <v>0</v>
      </c>
      <c r="F1503" s="1">
        <v>0</v>
      </c>
      <c r="G1503" s="2">
        <f t="shared" si="34"/>
        <v>4872.39264</v>
      </c>
      <c r="H1503" s="2">
        <f t="shared" si="35"/>
        <v>0.35999999998603016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3522.14</v>
      </c>
      <c r="D1504" s="1">
        <v>0</v>
      </c>
      <c r="E1504" s="1">
        <v>0</v>
      </c>
      <c r="F1504" s="1">
        <v>0</v>
      </c>
      <c r="G1504" s="2">
        <f t="shared" si="34"/>
        <v>88.0535</v>
      </c>
      <c r="H1504" s="2">
        <f t="shared" si="35"/>
        <v>0.13999999999987267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114302.35</v>
      </c>
      <c r="D1510" s="1">
        <v>0</v>
      </c>
      <c r="E1510" s="1">
        <v>0</v>
      </c>
      <c r="F1510" s="1">
        <v>0</v>
      </c>
      <c r="G1510" s="2">
        <f t="shared" si="34"/>
        <v>3543.3728500000002</v>
      </c>
      <c r="H1510" s="2">
        <f t="shared" si="35"/>
        <v>0.35000000000582077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69540.29999999993</v>
      </c>
      <c r="D1517" s="1">
        <v>0</v>
      </c>
      <c r="E1517" s="1">
        <v>0</v>
      </c>
      <c r="F1517" s="1">
        <v>0</v>
      </c>
      <c r="G1517" s="2">
        <f t="shared" si="34"/>
        <v>2642.5313999999971</v>
      </c>
      <c r="H1517" s="2">
        <f t="shared" si="35"/>
        <v>0.29999999993015081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16656.16</v>
      </c>
      <c r="D1518" s="1">
        <v>0</v>
      </c>
      <c r="E1518" s="1">
        <v>0</v>
      </c>
      <c r="F1518" s="1">
        <v>0</v>
      </c>
      <c r="G1518" s="2">
        <f t="shared" si="34"/>
        <v>649.59023999999999</v>
      </c>
      <c r="H1518" s="2">
        <f t="shared" si="35"/>
        <v>0.15999999999985448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16656.16</v>
      </c>
      <c r="D1524" s="1">
        <v>0</v>
      </c>
      <c r="E1524" s="1">
        <v>0</v>
      </c>
      <c r="F1524" s="1">
        <v>0</v>
      </c>
      <c r="G1524" s="2">
        <f t="shared" si="34"/>
        <v>749.52719999999999</v>
      </c>
      <c r="H1524" s="2">
        <f t="shared" si="35"/>
        <v>0.15999999999985448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16403.93</v>
      </c>
      <c r="D1530" s="1">
        <v>0</v>
      </c>
      <c r="E1530" s="1">
        <v>0</v>
      </c>
      <c r="F1530" s="1">
        <v>0</v>
      </c>
      <c r="G1530" s="2">
        <f t="shared" si="34"/>
        <v>836.60042999999996</v>
      </c>
      <c r="H1530" s="2">
        <f t="shared" si="35"/>
        <v>6.9999999999708962E-2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16403.93</v>
      </c>
      <c r="D1531" s="1">
        <v>0</v>
      </c>
      <c r="E1531" s="1">
        <v>0</v>
      </c>
      <c r="F1531" s="1">
        <v>0</v>
      </c>
      <c r="G1531" s="2">
        <f t="shared" si="34"/>
        <v>853.00436000000002</v>
      </c>
      <c r="H1531" s="2">
        <f t="shared" si="35"/>
        <v>6.9999999999708962E-2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252.23</v>
      </c>
      <c r="D1535" s="1">
        <v>0</v>
      </c>
      <c r="E1535" s="1">
        <v>0</v>
      </c>
      <c r="F1535" s="1">
        <v>0</v>
      </c>
      <c r="G1535" s="2">
        <f t="shared" si="34"/>
        <v>14.124879999999999</v>
      </c>
      <c r="H1535" s="2">
        <f t="shared" si="35"/>
        <v>0.22999999999998977</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252.23</v>
      </c>
      <c r="D1536" s="1">
        <v>0</v>
      </c>
      <c r="E1536" s="1">
        <v>0</v>
      </c>
      <c r="F1536" s="1">
        <v>0</v>
      </c>
      <c r="G1536" s="2">
        <f t="shared" si="34"/>
        <v>14.37711</v>
      </c>
      <c r="H1536" s="2">
        <f t="shared" si="35"/>
        <v>0.22999999999998977</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52884.14</v>
      </c>
      <c r="D1576" s="1">
        <v>0</v>
      </c>
      <c r="E1576" s="1">
        <v>0</v>
      </c>
      <c r="F1576" s="1">
        <v>0</v>
      </c>
      <c r="G1576" s="2">
        <f t="shared" si="34"/>
        <v>5129.7615800000003</v>
      </c>
      <c r="H1576" s="2">
        <f t="shared" si="35"/>
        <v>0.13999999999941792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52884.14</v>
      </c>
      <c r="D1578" s="1">
        <v>0</v>
      </c>
      <c r="E1578" s="1">
        <v>0</v>
      </c>
      <c r="F1578" s="1">
        <v>0</v>
      </c>
      <c r="G1578" s="2">
        <f t="shared" si="34"/>
        <v>5235.5298600000006</v>
      </c>
      <c r="H1578" s="2">
        <f t="shared" si="35"/>
        <v>0.13999999999941792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0</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838864</v>
      </c>
      <c r="I16" s="172">
        <f>'PR-RAS'!E6</f>
        <v>947405.46</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673749</v>
      </c>
      <c r="I17" s="172">
        <f>'PR-RAS'!E151</f>
        <v>835563.9099999998</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26613</v>
      </c>
      <c r="I18" s="172">
        <f>'PR-RAS'!E645</f>
        <v>21371.960000000196</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1234351</v>
      </c>
      <c r="I20" s="175">
        <f>BILANCA!E7</f>
        <v>1340394.9999999998</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86596</v>
      </c>
      <c r="I21" s="177">
        <f>BILANCA!E68</f>
        <v>90912.260000000009</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59984</v>
      </c>
      <c r="I22" s="177">
        <f>BILANCA!E176</f>
        <v>69540.3</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1260963</v>
      </c>
      <c r="I23" s="179">
        <f>BILANCA!E237</f>
        <v>1361766.96</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832037</v>
      </c>
      <c r="I28" s="181">
        <f>'RAS-funkcijski'!E141</f>
        <v>952646.5</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115529.9</v>
      </c>
      <c r="I29" s="175">
        <f>'P-VRIO'!E5</f>
        <v>26388.17</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115529.9</v>
      </c>
      <c r="I30" s="177">
        <f>'P-VRIO'!E22</f>
        <v>26388.17</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59985.18</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69540.29999999993</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16656.16</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52884.14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421" zoomScaleNormal="100" workbookViewId="0">
      <selection activeCell="E640" sqref="E64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838864</v>
      </c>
      <c r="E6" s="53">
        <f>E7+E44+E50+E82+E106+E124+E133+E139</f>
        <v>947405.46</v>
      </c>
      <c r="F6" s="54">
        <f t="shared" ref="F6:F131" si="0">IF(D6&lt;&gt;0,IF(E6/D6&gt;=100,"&gt;&gt;100",E6/D6*100),"-")</f>
        <v>112.93910097465142</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80000</v>
      </c>
      <c r="E50" s="53">
        <f>E51+E54+E59+E62+E65+E68+E71+E74+E77</f>
        <v>82000</v>
      </c>
      <c r="F50" s="54">
        <f t="shared" si="0"/>
        <v>102.49999999999999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80000</v>
      </c>
      <c r="E68" s="53">
        <f t="shared" si="15"/>
        <v>82000</v>
      </c>
      <c r="F68" s="54">
        <f t="shared" si="0"/>
        <v>102.49999999999999</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v>80000</v>
      </c>
      <c r="E70" s="244">
        <v>82000</v>
      </c>
      <c r="F70" s="54">
        <f t="shared" si="0"/>
        <v>102.49999999999999</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3</v>
      </c>
      <c r="E82" s="53">
        <f t="shared" si="19"/>
        <v>0</v>
      </c>
      <c r="F82" s="54">
        <f t="shared" si="0"/>
        <v>0</v>
      </c>
    </row>
    <row r="83" spans="1:6" ht="12.75" customHeight="1" x14ac:dyDescent="0.2">
      <c r="A83" s="55">
        <v>641</v>
      </c>
      <c r="B83" s="87" t="s">
        <v>209</v>
      </c>
      <c r="C83" s="52" t="s">
        <v>210</v>
      </c>
      <c r="D83" s="53">
        <f t="shared" ref="D83:E83" si="20">SUM(D84:D90)</f>
        <v>3</v>
      </c>
      <c r="E83" s="53">
        <f t="shared" si="20"/>
        <v>0</v>
      </c>
      <c r="F83" s="54">
        <f t="shared" si="0"/>
        <v>0</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3</v>
      </c>
      <c r="E85" s="244"/>
      <c r="F85" s="54">
        <f t="shared" si="0"/>
        <v>0</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50014</v>
      </c>
      <c r="E124" s="53">
        <f t="shared" si="27"/>
        <v>33710.239999999998</v>
      </c>
      <c r="F124" s="54">
        <f t="shared" si="0"/>
        <v>67.401607549886023</v>
      </c>
    </row>
    <row r="125" spans="1:6" ht="12.75" customHeight="1" x14ac:dyDescent="0.2">
      <c r="A125" s="55">
        <v>661</v>
      </c>
      <c r="B125" s="88" t="s">
        <v>293</v>
      </c>
      <c r="C125" s="52" t="s">
        <v>294</v>
      </c>
      <c r="D125" s="53">
        <f t="shared" ref="D125:E125" si="28">SUM(D126:D127)</f>
        <v>30244</v>
      </c>
      <c r="E125" s="53">
        <f t="shared" si="28"/>
        <v>30930</v>
      </c>
      <c r="F125" s="54">
        <f t="shared" si="0"/>
        <v>102.26821848961778</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30244</v>
      </c>
      <c r="E127" s="244">
        <v>30930</v>
      </c>
      <c r="F127" s="54">
        <f t="shared" si="0"/>
        <v>102.26821848961778</v>
      </c>
    </row>
    <row r="128" spans="1:6" ht="24" x14ac:dyDescent="0.2">
      <c r="A128" s="55">
        <v>663</v>
      </c>
      <c r="B128" s="233" t="s">
        <v>299</v>
      </c>
      <c r="C128" s="52" t="s">
        <v>300</v>
      </c>
      <c r="D128" s="53">
        <f t="shared" ref="D128:E128" si="29">SUM(D129:D132)</f>
        <v>19770</v>
      </c>
      <c r="E128" s="53">
        <f t="shared" si="29"/>
        <v>2780.24</v>
      </c>
      <c r="F128" s="54">
        <f t="shared" si="0"/>
        <v>14.062923621648963</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v>19770</v>
      </c>
      <c r="E130" s="244">
        <v>2780.24</v>
      </c>
      <c r="F130" s="54">
        <f t="shared" si="0"/>
        <v>14.062923621648963</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708847</v>
      </c>
      <c r="E133" s="53">
        <f t="shared" si="30"/>
        <v>831695.22</v>
      </c>
      <c r="F133" s="54">
        <f t="shared" ref="F133:F223" si="31">IF(D133&lt;&gt;0,IF(E133/D133&gt;=100,"&gt;&gt;100",E133/D133*100),"-")</f>
        <v>117.33071029432303</v>
      </c>
    </row>
    <row r="134" spans="1:6" ht="24" x14ac:dyDescent="0.2">
      <c r="A134" s="55">
        <v>671</v>
      </c>
      <c r="B134" s="234" t="s">
        <v>311</v>
      </c>
      <c r="C134" s="52" t="s">
        <v>312</v>
      </c>
      <c r="D134" s="53">
        <f t="shared" ref="D134:E134" si="32">SUM(D135:D137)</f>
        <v>708847</v>
      </c>
      <c r="E134" s="53">
        <f t="shared" si="32"/>
        <v>831695.22</v>
      </c>
      <c r="F134" s="54">
        <f t="shared" si="31"/>
        <v>117.33071029432303</v>
      </c>
    </row>
    <row r="135" spans="1:6" ht="12.75" customHeight="1" x14ac:dyDescent="0.2">
      <c r="A135" s="55">
        <v>6711</v>
      </c>
      <c r="B135" s="87" t="s">
        <v>313</v>
      </c>
      <c r="C135" s="52" t="s">
        <v>314</v>
      </c>
      <c r="D135" s="244">
        <v>665171</v>
      </c>
      <c r="E135" s="244">
        <v>804916.62</v>
      </c>
      <c r="F135" s="54">
        <f t="shared" si="31"/>
        <v>121.00897663908981</v>
      </c>
    </row>
    <row r="136" spans="1:6" ht="24" x14ac:dyDescent="0.2">
      <c r="A136" s="55">
        <v>6712</v>
      </c>
      <c r="B136" s="234" t="s">
        <v>315</v>
      </c>
      <c r="C136" s="52" t="s">
        <v>316</v>
      </c>
      <c r="D136" s="244">
        <v>43676</v>
      </c>
      <c r="E136" s="244">
        <v>26778.6</v>
      </c>
      <c r="F136" s="54">
        <f t="shared" si="31"/>
        <v>61.311933327227763</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673749</v>
      </c>
      <c r="E151" s="53">
        <f t="shared" si="35"/>
        <v>835563.9099999998</v>
      </c>
      <c r="F151" s="54">
        <f t="shared" si="31"/>
        <v>124.01709093445777</v>
      </c>
    </row>
    <row r="152" spans="1:6" ht="12.75" customHeight="1" x14ac:dyDescent="0.2">
      <c r="A152" s="55">
        <v>31</v>
      </c>
      <c r="B152" s="87" t="s">
        <v>346</v>
      </c>
      <c r="C152" s="52" t="s">
        <v>347</v>
      </c>
      <c r="D152" s="53">
        <f t="shared" ref="D152:E152" si="36">D153+D158+D159</f>
        <v>527873</v>
      </c>
      <c r="E152" s="53">
        <f t="shared" si="36"/>
        <v>614488.89999999991</v>
      </c>
      <c r="F152" s="54">
        <f t="shared" si="31"/>
        <v>116.40847325019463</v>
      </c>
    </row>
    <row r="153" spans="1:6" ht="12.75" customHeight="1" x14ac:dyDescent="0.2">
      <c r="A153" s="55">
        <v>311</v>
      </c>
      <c r="B153" s="87" t="s">
        <v>348</v>
      </c>
      <c r="C153" s="52" t="s">
        <v>349</v>
      </c>
      <c r="D153" s="53">
        <f t="shared" ref="D153:E153" si="37">SUM(D154:D157)</f>
        <v>417486</v>
      </c>
      <c r="E153" s="53">
        <f t="shared" si="37"/>
        <v>482908.91</v>
      </c>
      <c r="F153" s="54">
        <f t="shared" si="31"/>
        <v>115.67068356783221</v>
      </c>
    </row>
    <row r="154" spans="1:6" ht="12.75" customHeight="1" x14ac:dyDescent="0.2">
      <c r="A154" s="55">
        <v>3111</v>
      </c>
      <c r="B154" s="87" t="s">
        <v>350</v>
      </c>
      <c r="C154" s="52" t="s">
        <v>351</v>
      </c>
      <c r="D154" s="244">
        <v>417486</v>
      </c>
      <c r="E154" s="244">
        <v>482908.91</v>
      </c>
      <c r="F154" s="54">
        <f t="shared" si="31"/>
        <v>115.67068356783221</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41502</v>
      </c>
      <c r="E158" s="244">
        <v>51900</v>
      </c>
      <c r="F158" s="54">
        <f t="shared" si="31"/>
        <v>125.0542142547347</v>
      </c>
    </row>
    <row r="159" spans="1:6" ht="12.75" customHeight="1" x14ac:dyDescent="0.2">
      <c r="A159" s="55">
        <v>313</v>
      </c>
      <c r="B159" s="87" t="s">
        <v>360</v>
      </c>
      <c r="C159" s="52" t="s">
        <v>361</v>
      </c>
      <c r="D159" s="53">
        <f t="shared" ref="D159:E159" si="38">SUM(D160:D162)</f>
        <v>68885</v>
      </c>
      <c r="E159" s="53">
        <f t="shared" si="38"/>
        <v>79679.990000000005</v>
      </c>
      <c r="F159" s="54">
        <f t="shared" si="31"/>
        <v>115.67103142919359</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68885</v>
      </c>
      <c r="E161" s="244">
        <v>79679.990000000005</v>
      </c>
      <c r="F161" s="54">
        <f t="shared" si="31"/>
        <v>115.67103142919359</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142497</v>
      </c>
      <c r="E163" s="53">
        <f t="shared" si="39"/>
        <v>217586.15999999997</v>
      </c>
      <c r="F163" s="54">
        <f t="shared" si="31"/>
        <v>152.69525674224718</v>
      </c>
    </row>
    <row r="164" spans="1:6" ht="12.75" customHeight="1" x14ac:dyDescent="0.2">
      <c r="A164" s="55">
        <v>321</v>
      </c>
      <c r="B164" s="87" t="s">
        <v>369</v>
      </c>
      <c r="C164" s="52" t="s">
        <v>370</v>
      </c>
      <c r="D164" s="53">
        <f t="shared" ref="D164:E164" si="40">SUM(D165:D168)</f>
        <v>1907</v>
      </c>
      <c r="E164" s="53">
        <f t="shared" si="40"/>
        <v>2627.84</v>
      </c>
      <c r="F164" s="54">
        <f t="shared" si="31"/>
        <v>137.79968536969062</v>
      </c>
    </row>
    <row r="165" spans="1:6" ht="12.75" customHeight="1" x14ac:dyDescent="0.2">
      <c r="A165" s="55">
        <v>3211</v>
      </c>
      <c r="B165" s="87" t="s">
        <v>371</v>
      </c>
      <c r="C165" s="52" t="s">
        <v>372</v>
      </c>
      <c r="D165" s="244">
        <v>357</v>
      </c>
      <c r="E165" s="244">
        <v>1077.8399999999999</v>
      </c>
      <c r="F165" s="54">
        <f t="shared" si="31"/>
        <v>301.9159663865546</v>
      </c>
    </row>
    <row r="166" spans="1:6" ht="12.75" customHeight="1" x14ac:dyDescent="0.2">
      <c r="A166" s="55">
        <v>3212</v>
      </c>
      <c r="B166" s="87" t="s">
        <v>373</v>
      </c>
      <c r="C166" s="52" t="s">
        <v>374</v>
      </c>
      <c r="D166" s="244"/>
      <c r="E166" s="244"/>
      <c r="F166" s="54" t="str">
        <f t="shared" si="31"/>
        <v>-</v>
      </c>
    </row>
    <row r="167" spans="1:6" ht="12.75" customHeight="1" x14ac:dyDescent="0.2">
      <c r="A167" s="55">
        <v>3213</v>
      </c>
      <c r="B167" s="87" t="s">
        <v>375</v>
      </c>
      <c r="C167" s="52" t="s">
        <v>376</v>
      </c>
      <c r="D167" s="244">
        <v>1550</v>
      </c>
      <c r="E167" s="244">
        <v>1550</v>
      </c>
      <c r="F167" s="54">
        <f t="shared" si="31"/>
        <v>100</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64583</v>
      </c>
      <c r="E169" s="53">
        <f t="shared" si="41"/>
        <v>114342.95</v>
      </c>
      <c r="F169" s="54">
        <f t="shared" si="31"/>
        <v>177.04806218354673</v>
      </c>
    </row>
    <row r="170" spans="1:6" ht="12.75" customHeight="1" x14ac:dyDescent="0.2">
      <c r="A170" s="55">
        <v>3221</v>
      </c>
      <c r="B170" s="87" t="s">
        <v>381</v>
      </c>
      <c r="C170" s="52" t="s">
        <v>382</v>
      </c>
      <c r="D170" s="244">
        <v>11939</v>
      </c>
      <c r="E170" s="244">
        <v>9719.41</v>
      </c>
      <c r="F170" s="54">
        <f t="shared" si="31"/>
        <v>81.408911969176643</v>
      </c>
    </row>
    <row r="171" spans="1:6" ht="12.75" customHeight="1" x14ac:dyDescent="0.2">
      <c r="A171" s="55">
        <v>3222</v>
      </c>
      <c r="B171" s="87" t="s">
        <v>383</v>
      </c>
      <c r="C171" s="52" t="s">
        <v>384</v>
      </c>
      <c r="D171" s="244"/>
      <c r="E171" s="244">
        <v>3881.48</v>
      </c>
      <c r="F171" s="54" t="str">
        <f t="shared" si="31"/>
        <v>-</v>
      </c>
    </row>
    <row r="172" spans="1:6" ht="12.75" customHeight="1" x14ac:dyDescent="0.2">
      <c r="A172" s="55">
        <v>3223</v>
      </c>
      <c r="B172" s="87" t="s">
        <v>385</v>
      </c>
      <c r="C172" s="52" t="s">
        <v>386</v>
      </c>
      <c r="D172" s="244">
        <v>44194</v>
      </c>
      <c r="E172" s="244">
        <v>98979.56</v>
      </c>
      <c r="F172" s="54">
        <f t="shared" si="31"/>
        <v>223.96605874100555</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v>8450</v>
      </c>
      <c r="E174" s="244">
        <v>1762.5</v>
      </c>
      <c r="F174" s="54">
        <f t="shared" si="31"/>
        <v>20.857988165680474</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64088</v>
      </c>
      <c r="E177" s="53">
        <f t="shared" si="42"/>
        <v>87544.43</v>
      </c>
      <c r="F177" s="54">
        <f t="shared" si="31"/>
        <v>136.60034639870179</v>
      </c>
    </row>
    <row r="178" spans="1:6" ht="12.75" customHeight="1" x14ac:dyDescent="0.2">
      <c r="A178" s="55">
        <v>3231</v>
      </c>
      <c r="B178" s="87" t="s">
        <v>397</v>
      </c>
      <c r="C178" s="52" t="s">
        <v>398</v>
      </c>
      <c r="D178" s="244">
        <v>5018</v>
      </c>
      <c r="E178" s="244">
        <v>10473.64</v>
      </c>
      <c r="F178" s="54">
        <f t="shared" si="31"/>
        <v>208.7214029493822</v>
      </c>
    </row>
    <row r="179" spans="1:6" ht="12.75" customHeight="1" x14ac:dyDescent="0.2">
      <c r="A179" s="55">
        <v>3232</v>
      </c>
      <c r="B179" s="87" t="s">
        <v>399</v>
      </c>
      <c r="C179" s="52" t="s">
        <v>400</v>
      </c>
      <c r="D179" s="244">
        <v>7645</v>
      </c>
      <c r="E179" s="244">
        <v>9259</v>
      </c>
      <c r="F179" s="54">
        <f t="shared" si="31"/>
        <v>121.11183780248528</v>
      </c>
    </row>
    <row r="180" spans="1:6" ht="12.75" customHeight="1" x14ac:dyDescent="0.2">
      <c r="A180" s="55">
        <v>3233</v>
      </c>
      <c r="B180" s="87" t="s">
        <v>401</v>
      </c>
      <c r="C180" s="52" t="s">
        <v>402</v>
      </c>
      <c r="D180" s="244">
        <v>24466</v>
      </c>
      <c r="E180" s="244">
        <v>29370.73</v>
      </c>
      <c r="F180" s="54">
        <f t="shared" si="31"/>
        <v>120.04712662470367</v>
      </c>
    </row>
    <row r="181" spans="1:6" ht="12.75" customHeight="1" x14ac:dyDescent="0.2">
      <c r="A181" s="55">
        <v>3234</v>
      </c>
      <c r="B181" s="87" t="s">
        <v>403</v>
      </c>
      <c r="C181" s="52" t="s">
        <v>404</v>
      </c>
      <c r="D181" s="244">
        <v>3984</v>
      </c>
      <c r="E181" s="244">
        <v>2201.11</v>
      </c>
      <c r="F181" s="54">
        <f t="shared" si="31"/>
        <v>55.248744979919685</v>
      </c>
    </row>
    <row r="182" spans="1:6" ht="12.75" customHeight="1" x14ac:dyDescent="0.2">
      <c r="A182" s="55">
        <v>3235</v>
      </c>
      <c r="B182" s="87" t="s">
        <v>405</v>
      </c>
      <c r="C182" s="52" t="s">
        <v>406</v>
      </c>
      <c r="D182" s="244"/>
      <c r="E182" s="244">
        <v>12</v>
      </c>
      <c r="F182" s="54" t="str">
        <f t="shared" si="31"/>
        <v>-</v>
      </c>
    </row>
    <row r="183" spans="1:6" ht="12.75" customHeight="1" x14ac:dyDescent="0.2">
      <c r="A183" s="55">
        <v>3236</v>
      </c>
      <c r="B183" s="87" t="s">
        <v>407</v>
      </c>
      <c r="C183" s="52" t="s">
        <v>408</v>
      </c>
      <c r="D183" s="244"/>
      <c r="E183" s="244"/>
      <c r="F183" s="54" t="str">
        <f t="shared" si="31"/>
        <v>-</v>
      </c>
    </row>
    <row r="184" spans="1:6" ht="12.75" customHeight="1" x14ac:dyDescent="0.2">
      <c r="A184" s="55">
        <v>3237</v>
      </c>
      <c r="B184" s="87" t="s">
        <v>409</v>
      </c>
      <c r="C184" s="52" t="s">
        <v>410</v>
      </c>
      <c r="D184" s="244">
        <v>725</v>
      </c>
      <c r="E184" s="244">
        <v>5115.5600000000004</v>
      </c>
      <c r="F184" s="54">
        <f t="shared" si="31"/>
        <v>705.59448275862076</v>
      </c>
    </row>
    <row r="185" spans="1:6" ht="12.75" customHeight="1" x14ac:dyDescent="0.2">
      <c r="A185" s="55">
        <v>3238</v>
      </c>
      <c r="B185" s="87" t="s">
        <v>411</v>
      </c>
      <c r="C185" s="52" t="s">
        <v>412</v>
      </c>
      <c r="D185" s="244">
        <v>7500</v>
      </c>
      <c r="E185" s="244">
        <v>10700</v>
      </c>
      <c r="F185" s="54">
        <f t="shared" si="31"/>
        <v>142.66666666666669</v>
      </c>
    </row>
    <row r="186" spans="1:6" ht="12.75" customHeight="1" x14ac:dyDescent="0.2">
      <c r="A186" s="55">
        <v>3239</v>
      </c>
      <c r="B186" s="87" t="s">
        <v>413</v>
      </c>
      <c r="C186" s="52" t="s">
        <v>414</v>
      </c>
      <c r="D186" s="244">
        <v>14750</v>
      </c>
      <c r="E186" s="244">
        <v>20412.39</v>
      </c>
      <c r="F186" s="54">
        <f t="shared" si="31"/>
        <v>138.38908474576272</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11919</v>
      </c>
      <c r="E188" s="53">
        <f t="shared" si="43"/>
        <v>13070.939999999999</v>
      </c>
      <c r="F188" s="54">
        <f t="shared" si="31"/>
        <v>109.66473697457839</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3008</v>
      </c>
      <c r="E190" s="244">
        <v>3250.17</v>
      </c>
      <c r="F190" s="54">
        <f t="shared" si="31"/>
        <v>108.05086436170212</v>
      </c>
    </row>
    <row r="191" spans="1:6" ht="12.75" customHeight="1" x14ac:dyDescent="0.2">
      <c r="A191" s="55">
        <v>3293</v>
      </c>
      <c r="B191" s="87" t="s">
        <v>423</v>
      </c>
      <c r="C191" s="52" t="s">
        <v>424</v>
      </c>
      <c r="D191" s="244">
        <v>2668</v>
      </c>
      <c r="E191" s="244">
        <v>2600.81</v>
      </c>
      <c r="F191" s="54">
        <f t="shared" si="31"/>
        <v>97.481634182908536</v>
      </c>
    </row>
    <row r="192" spans="1:6" ht="12.75" customHeight="1" x14ac:dyDescent="0.2">
      <c r="A192" s="55">
        <v>3294</v>
      </c>
      <c r="B192" s="87" t="s">
        <v>425</v>
      </c>
      <c r="C192" s="52" t="s">
        <v>426</v>
      </c>
      <c r="D192" s="244">
        <v>50</v>
      </c>
      <c r="E192" s="244"/>
      <c r="F192" s="54">
        <f t="shared" si="31"/>
        <v>0</v>
      </c>
    </row>
    <row r="193" spans="1:6" ht="12.75" customHeight="1" x14ac:dyDescent="0.2">
      <c r="A193" s="55">
        <v>3295</v>
      </c>
      <c r="B193" s="87" t="s">
        <v>427</v>
      </c>
      <c r="C193" s="52" t="s">
        <v>428</v>
      </c>
      <c r="D193" s="244"/>
      <c r="E193" s="244">
        <v>665</v>
      </c>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6193</v>
      </c>
      <c r="E195" s="244">
        <v>6554.96</v>
      </c>
      <c r="F195" s="54">
        <f t="shared" si="31"/>
        <v>105.84466332956563</v>
      </c>
    </row>
    <row r="196" spans="1:6" ht="12.75" customHeight="1" x14ac:dyDescent="0.2">
      <c r="A196" s="55">
        <v>34</v>
      </c>
      <c r="B196" s="234" t="s">
        <v>433</v>
      </c>
      <c r="C196" s="52" t="s">
        <v>434</v>
      </c>
      <c r="D196" s="53">
        <f t="shared" ref="D196:E196" si="44">D197+D202+D210</f>
        <v>3379</v>
      </c>
      <c r="E196" s="53">
        <f t="shared" si="44"/>
        <v>3488.85</v>
      </c>
      <c r="F196" s="54">
        <f t="shared" si="31"/>
        <v>103.25096182302455</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3379</v>
      </c>
      <c r="E210" s="53">
        <f t="shared" si="47"/>
        <v>3488.85</v>
      </c>
      <c r="F210" s="54">
        <f t="shared" si="31"/>
        <v>103.25096182302455</v>
      </c>
    </row>
    <row r="211" spans="1:6" ht="12.75" customHeight="1" x14ac:dyDescent="0.2">
      <c r="A211" s="55">
        <v>3431</v>
      </c>
      <c r="B211" s="234" t="s">
        <v>463</v>
      </c>
      <c r="C211" s="52" t="s">
        <v>464</v>
      </c>
      <c r="D211" s="244">
        <v>3379</v>
      </c>
      <c r="E211" s="244">
        <v>3488.85</v>
      </c>
      <c r="F211" s="54">
        <f t="shared" si="31"/>
        <v>103.25096182302455</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673749</v>
      </c>
      <c r="E289" s="53">
        <f t="shared" si="79"/>
        <v>835563.9099999998</v>
      </c>
      <c r="F289" s="54">
        <f t="shared" si="76"/>
        <v>124.01709093445777</v>
      </c>
    </row>
    <row r="290" spans="1:6" ht="12.75" customHeight="1" x14ac:dyDescent="0.2">
      <c r="A290" s="55" t="s">
        <v>606</v>
      </c>
      <c r="B290" s="87" t="s">
        <v>617</v>
      </c>
      <c r="C290" s="52" t="s">
        <v>618</v>
      </c>
      <c r="D290" s="53">
        <f>IF(D6&gt;=D289,D6-D289,0)</f>
        <v>165115</v>
      </c>
      <c r="E290" s="53">
        <f>IF(E6&gt;=E289,E6-E289,0)</f>
        <v>111841.55000000016</v>
      </c>
      <c r="F290" s="54">
        <f t="shared" si="76"/>
        <v>67.73554795142789</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19786</v>
      </c>
      <c r="E292" s="244">
        <v>26613</v>
      </c>
      <c r="F292" s="54">
        <f t="shared" si="76"/>
        <v>134.5041948852724</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158288</v>
      </c>
      <c r="E350" s="53">
        <f t="shared" si="95"/>
        <v>117082.59000000001</v>
      </c>
      <c r="F350" s="54">
        <f t="shared" si="81"/>
        <v>73.968077175780863</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158288</v>
      </c>
      <c r="E363" s="53">
        <f t="shared" si="99"/>
        <v>117082.59000000001</v>
      </c>
      <c r="F363" s="54">
        <f t="shared" si="81"/>
        <v>73.968077175780863</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37768</v>
      </c>
      <c r="E369" s="53">
        <f t="shared" si="101"/>
        <v>11552.35</v>
      </c>
      <c r="F369" s="54">
        <f t="shared" si="81"/>
        <v>30.587666807879689</v>
      </c>
    </row>
    <row r="370" spans="1:6" ht="12.75" customHeight="1" x14ac:dyDescent="0.2">
      <c r="A370" s="55">
        <v>4221</v>
      </c>
      <c r="B370" s="87" t="s">
        <v>672</v>
      </c>
      <c r="C370" s="52" t="s">
        <v>764</v>
      </c>
      <c r="D370" s="244">
        <v>37768</v>
      </c>
      <c r="E370" s="244">
        <v>11552.35</v>
      </c>
      <c r="F370" s="54">
        <f t="shared" si="81"/>
        <v>30.587666807879689</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120520</v>
      </c>
      <c r="E383" s="53">
        <f t="shared" si="103"/>
        <v>105530.24000000001</v>
      </c>
      <c r="F383" s="54">
        <f t="shared" si="81"/>
        <v>87.562429472286766</v>
      </c>
    </row>
    <row r="384" spans="1:6" ht="12.75" customHeight="1" x14ac:dyDescent="0.2">
      <c r="A384" s="55">
        <v>4241</v>
      </c>
      <c r="B384" s="87" t="s">
        <v>781</v>
      </c>
      <c r="C384" s="52" t="s">
        <v>782</v>
      </c>
      <c r="D384" s="244">
        <v>120520</v>
      </c>
      <c r="E384" s="244">
        <v>105530.24000000001</v>
      </c>
      <c r="F384" s="54">
        <f t="shared" si="81"/>
        <v>87.562429472286766</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158288</v>
      </c>
      <c r="E408" s="53">
        <f t="shared" si="111"/>
        <v>117082.59000000001</v>
      </c>
      <c r="F408" s="54">
        <f t="shared" si="81"/>
        <v>73.968077175780863</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838864</v>
      </c>
      <c r="E412" s="53">
        <f>E6+E298</f>
        <v>947405.46</v>
      </c>
      <c r="F412" s="54">
        <f t="shared" si="81"/>
        <v>112.93910097465142</v>
      </c>
    </row>
    <row r="413" spans="1:6" ht="12.75" customHeight="1" x14ac:dyDescent="0.2">
      <c r="A413" s="55" t="s">
        <v>606</v>
      </c>
      <c r="B413" s="87" t="s">
        <v>829</v>
      </c>
      <c r="C413" s="52" t="s">
        <v>830</v>
      </c>
      <c r="D413" s="53">
        <f t="shared" ref="D413:E413" si="112">D289+D350</f>
        <v>832037</v>
      </c>
      <c r="E413" s="53">
        <f t="shared" si="112"/>
        <v>952646.49999999977</v>
      </c>
      <c r="F413" s="54">
        <f t="shared" si="81"/>
        <v>114.49568949457773</v>
      </c>
    </row>
    <row r="414" spans="1:6" ht="12.75" customHeight="1" x14ac:dyDescent="0.2">
      <c r="A414" s="55" t="s">
        <v>606</v>
      </c>
      <c r="B414" s="87" t="s">
        <v>831</v>
      </c>
      <c r="C414" s="52" t="s">
        <v>832</v>
      </c>
      <c r="D414" s="53">
        <f t="shared" ref="D414:E414" si="113">IF(D412&gt;=D413,D412-D413,0)</f>
        <v>6827</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5241.0399999998044</v>
      </c>
      <c r="F415" s="54" t="str">
        <f t="shared" si="81"/>
        <v>-</v>
      </c>
    </row>
    <row r="416" spans="1:6" ht="12.75" customHeight="1" x14ac:dyDescent="0.2">
      <c r="A416" s="62" t="s">
        <v>835</v>
      </c>
      <c r="B416" s="234" t="s">
        <v>836</v>
      </c>
      <c r="C416" s="63" t="s">
        <v>837</v>
      </c>
      <c r="D416" s="53">
        <f t="shared" ref="D416:E416" si="115">IF(D292-D293+D409-D410&gt;=0,D292-D293+D409-D410,0)</f>
        <v>19786</v>
      </c>
      <c r="E416" s="53">
        <f t="shared" si="115"/>
        <v>26613</v>
      </c>
      <c r="F416" s="54">
        <f t="shared" si="81"/>
        <v>134.5041948852724</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838864</v>
      </c>
      <c r="E639" s="53">
        <f t="shared" si="180"/>
        <v>947405.46</v>
      </c>
      <c r="F639" s="54">
        <f t="shared" si="119"/>
        <v>112.93910097465142</v>
      </c>
    </row>
    <row r="640" spans="1:6" ht="12.75" customHeight="1" x14ac:dyDescent="0.2">
      <c r="A640" s="55" t="s">
        <v>606</v>
      </c>
      <c r="B640" s="87" t="s">
        <v>1275</v>
      </c>
      <c r="C640" s="52" t="s">
        <v>1276</v>
      </c>
      <c r="D640" s="53">
        <f t="shared" ref="D640:E640" si="181">D413+D528</f>
        <v>832037</v>
      </c>
      <c r="E640" s="53">
        <f t="shared" si="181"/>
        <v>952646.49999999977</v>
      </c>
      <c r="F640" s="54">
        <f t="shared" si="119"/>
        <v>114.49568949457773</v>
      </c>
    </row>
    <row r="641" spans="1:6" ht="12.75" customHeight="1" x14ac:dyDescent="0.2">
      <c r="A641" s="55" t="s">
        <v>606</v>
      </c>
      <c r="B641" s="87" t="s">
        <v>1277</v>
      </c>
      <c r="C641" s="52" t="s">
        <v>1278</v>
      </c>
      <c r="D641" s="53">
        <f t="shared" ref="D641:E641" si="182">IF(D639&gt;=D640,D639-D640,0)</f>
        <v>6827</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5241.0399999998044</v>
      </c>
      <c r="F642" s="54" t="str">
        <f t="shared" si="119"/>
        <v>-</v>
      </c>
    </row>
    <row r="643" spans="1:6" ht="24" x14ac:dyDescent="0.2">
      <c r="A643" s="62" t="s">
        <v>1281</v>
      </c>
      <c r="B643" s="87" t="s">
        <v>1282</v>
      </c>
      <c r="C643" s="63" t="s">
        <v>1281</v>
      </c>
      <c r="D643" s="53">
        <f t="shared" ref="D643:E643" si="184">IF(D416-D417+D637-D638&gt;=0,D416-D417+D637-D638,0)</f>
        <v>19786</v>
      </c>
      <c r="E643" s="53">
        <f t="shared" si="184"/>
        <v>26613</v>
      </c>
      <c r="F643" s="54">
        <f t="shared" si="119"/>
        <v>134.5041948852724</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26613</v>
      </c>
      <c r="E645" s="53">
        <f t="shared" si="186"/>
        <v>21371.960000000196</v>
      </c>
      <c r="F645" s="54">
        <f t="shared" si="119"/>
        <v>80.306466764364018</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57863</v>
      </c>
      <c r="E647" s="245">
        <v>52884.14</v>
      </c>
      <c r="F647" s="59">
        <f t="shared" si="119"/>
        <v>91.39543404247965</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c r="E649" s="244"/>
      <c r="F649" s="54" t="str">
        <f t="shared" ref="F649:F724" si="188">IF(D649&lt;&gt;0,IF(E649/D649&gt;=100,"&gt;&gt;100",E649/D649*100),"-")</f>
        <v>-</v>
      </c>
    </row>
    <row r="650" spans="1:6" ht="12.75" customHeight="1" x14ac:dyDescent="0.2">
      <c r="A650" s="55" t="s">
        <v>1294</v>
      </c>
      <c r="B650" s="87" t="s">
        <v>1295</v>
      </c>
      <c r="C650" s="52" t="s">
        <v>1294</v>
      </c>
      <c r="D650" s="244">
        <v>883498</v>
      </c>
      <c r="E650" s="244">
        <v>1048259.75</v>
      </c>
      <c r="F650" s="54">
        <f t="shared" si="188"/>
        <v>118.64879716762233</v>
      </c>
    </row>
    <row r="651" spans="1:6" ht="12.75" customHeight="1" x14ac:dyDescent="0.2">
      <c r="A651" s="55" t="s">
        <v>1296</v>
      </c>
      <c r="B651" s="87" t="s">
        <v>1297</v>
      </c>
      <c r="C651" s="52" t="s">
        <v>1296</v>
      </c>
      <c r="D651" s="244">
        <v>883498</v>
      </c>
      <c r="E651" s="244">
        <v>1048259.75</v>
      </c>
      <c r="F651" s="54">
        <f t="shared" si="188"/>
        <v>118.64879716762233</v>
      </c>
    </row>
    <row r="652" spans="1:6" ht="24" x14ac:dyDescent="0.2">
      <c r="A652" s="55">
        <v>11</v>
      </c>
      <c r="B652" s="87" t="s">
        <v>1298</v>
      </c>
      <c r="C652" s="52" t="s">
        <v>1299</v>
      </c>
      <c r="D652" s="53">
        <f t="shared" ref="D652:E652" si="189">+D649+D650-D651</f>
        <v>0</v>
      </c>
      <c r="E652" s="53">
        <f t="shared" si="189"/>
        <v>0</v>
      </c>
      <c r="F652" s="54" t="str">
        <f t="shared" si="188"/>
        <v>-</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5</v>
      </c>
      <c r="E654" s="264">
        <v>6</v>
      </c>
      <c r="F654" s="54">
        <f t="shared" si="188"/>
        <v>120</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5</v>
      </c>
      <c r="E656" s="264">
        <v>5</v>
      </c>
      <c r="F656" s="54">
        <f t="shared" si="188"/>
        <v>100</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v>80000</v>
      </c>
      <c r="E677" s="244">
        <v>82000</v>
      </c>
      <c r="F677" s="54">
        <f t="shared" si="188"/>
        <v>102.49999999999999</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c r="E718" s="244"/>
      <c r="F718" s="54" t="str">
        <f t="shared" si="188"/>
        <v>-</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0" workbookViewId="0">
      <selection activeCell="B265" sqref="B26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1320947</v>
      </c>
      <c r="E6" s="231">
        <f t="shared" si="0"/>
        <v>1431307.2599999998</v>
      </c>
      <c r="F6" s="232">
        <f t="shared" ref="F6:F260" si="1">IF(D6&gt;0,IF(E6/D6&gt;=100,"&gt;&gt;100",E6/D6*100),"-")</f>
        <v>108.35463194208397</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1234351</v>
      </c>
      <c r="E7" s="106">
        <f t="shared" si="2"/>
        <v>1340394.9999999998</v>
      </c>
      <c r="F7" s="95">
        <f t="shared" si="1"/>
        <v>108.59107336567959</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1234351</v>
      </c>
      <c r="E12" s="106">
        <f t="shared" si="3"/>
        <v>1340394.9999999998</v>
      </c>
      <c r="F12" s="95">
        <f t="shared" si="1"/>
        <v>108.59107336567959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97179</v>
      </c>
      <c r="E19" s="106">
        <f t="shared" si="5"/>
        <v>82099.889999999956</v>
      </c>
      <c r="F19" s="95">
        <f t="shared" si="1"/>
        <v>84.483159941962725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614086</v>
      </c>
      <c r="E20" s="249">
        <v>556445.77</v>
      </c>
      <c r="F20" s="95">
        <f t="shared" si="1"/>
        <v>90.613655090655058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5490</v>
      </c>
      <c r="E22" s="249">
        <v>4446.33</v>
      </c>
      <c r="F22" s="95">
        <f t="shared" si="1"/>
        <v>80.989617486338801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522397</v>
      </c>
      <c r="E28" s="249">
        <v>478792.21</v>
      </c>
      <c r="F28" s="95">
        <f t="shared" si="1"/>
        <v>91.652940196823494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1130399</v>
      </c>
      <c r="E35" s="106">
        <f t="shared" si="7"/>
        <v>1251522.1099999999</v>
      </c>
      <c r="F35" s="95">
        <f t="shared" si="1"/>
        <v>110.7150758272079</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4044800</v>
      </c>
      <c r="E36" s="249">
        <v>4239472.22</v>
      </c>
      <c r="F36" s="95">
        <f t="shared" si="1"/>
        <v>104.81290100870253</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2914401</v>
      </c>
      <c r="E40" s="249">
        <v>2987950.11</v>
      </c>
      <c r="F40" s="95">
        <f t="shared" si="1"/>
        <v>102.52364413819512</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6773</v>
      </c>
      <c r="E45" s="106">
        <f t="shared" si="9"/>
        <v>6773</v>
      </c>
      <c r="F45" s="95">
        <f t="shared" si="1"/>
        <v>100</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3398</v>
      </c>
      <c r="E47" s="249">
        <v>3398</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3375</v>
      </c>
      <c r="E49" s="249">
        <v>3375</v>
      </c>
      <c r="F49" s="95">
        <f t="shared" si="1"/>
        <v>100</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38721</v>
      </c>
      <c r="E54" s="249">
        <v>40483.18</v>
      </c>
      <c r="F54" s="95">
        <f t="shared" si="1"/>
        <v>104.55096717543452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38721</v>
      </c>
      <c r="E55" s="249">
        <v>40483.18</v>
      </c>
      <c r="F55" s="95">
        <f t="shared" si="1"/>
        <v>104.55096717543452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86596</v>
      </c>
      <c r="E68" s="106">
        <f t="shared" si="13"/>
        <v>90912.260000000009</v>
      </c>
      <c r="F68" s="95">
        <f t="shared" si="1"/>
        <v>104.98436417386485</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28733</v>
      </c>
      <c r="E146" s="106">
        <f t="shared" si="26"/>
        <v>38028.120000000003</v>
      </c>
      <c r="F146" s="95">
        <f t="shared" si="1"/>
        <v>132.34998085824662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v>28733</v>
      </c>
      <c r="E161" s="249">
        <v>38028.120000000003</v>
      </c>
      <c r="F161" s="95">
        <f t="shared" si="1"/>
        <v>132.34998085824662</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57863</v>
      </c>
      <c r="E170" s="106">
        <f t="shared" si="29"/>
        <v>52884.14</v>
      </c>
      <c r="F170" s="95">
        <f t="shared" si="1"/>
        <v>91.39543404247965</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57863</v>
      </c>
      <c r="E173" s="249">
        <v>52884.14</v>
      </c>
      <c r="F173" s="95">
        <f t="shared" si="1"/>
        <v>91.39543404247965</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1320947</v>
      </c>
      <c r="E175" s="106">
        <f t="shared" si="30"/>
        <v>1431307.26</v>
      </c>
      <c r="F175" s="95">
        <f t="shared" si="1"/>
        <v>108.35463194208397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59984</v>
      </c>
      <c r="E176" s="106">
        <f t="shared" si="31"/>
        <v>69540.3</v>
      </c>
      <c r="F176" s="95">
        <f t="shared" si="1"/>
        <v>115.93141504401174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59984</v>
      </c>
      <c r="E177" s="106">
        <f t="shared" si="32"/>
        <v>69540.3</v>
      </c>
      <c r="F177" s="95">
        <f t="shared" si="1"/>
        <v>115.93141504401174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44915</v>
      </c>
      <c r="E178" s="249">
        <v>52884.14</v>
      </c>
      <c r="F178" s="95">
        <f t="shared" si="1"/>
        <v>117.74271401536237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14784</v>
      </c>
      <c r="E179" s="249">
        <v>16403.93</v>
      </c>
      <c r="F179" s="95">
        <f t="shared" si="1"/>
        <v>110.95731872294373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285</v>
      </c>
      <c r="E180" s="106">
        <f t="shared" si="33"/>
        <v>252.23</v>
      </c>
      <c r="F180" s="95">
        <f t="shared" si="1"/>
        <v>88.501754385964901</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285</v>
      </c>
      <c r="E183" s="249">
        <v>252.23</v>
      </c>
      <c r="F183" s="95">
        <f t="shared" si="1"/>
        <v>88.501754385964901</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1260963</v>
      </c>
      <c r="E237" s="106">
        <f t="shared" si="41"/>
        <v>1361766.96</v>
      </c>
      <c r="F237" s="95">
        <f t="shared" si="1"/>
        <v>107.99420442947176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1234350</v>
      </c>
      <c r="E238" s="106">
        <f t="shared" si="42"/>
        <v>1340395</v>
      </c>
      <c r="F238" s="95">
        <f t="shared" si="1"/>
        <v>108.59116133997651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1234350</v>
      </c>
      <c r="E239" s="106">
        <f t="shared" si="43"/>
        <v>1340395</v>
      </c>
      <c r="F239" s="95">
        <f t="shared" si="1"/>
        <v>108.59116133997651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1234350</v>
      </c>
      <c r="E240" s="249">
        <v>1340395</v>
      </c>
      <c r="F240" s="95">
        <f t="shared" si="1"/>
        <v>108.59116133997651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26613</v>
      </c>
      <c r="E245" s="106">
        <f t="shared" si="45"/>
        <v>21371.96</v>
      </c>
      <c r="F245" s="95">
        <f t="shared" si="1"/>
        <v>80.306466764363279</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26613</v>
      </c>
      <c r="E246" s="106">
        <f t="shared" si="46"/>
        <v>21371.96</v>
      </c>
      <c r="F246" s="95">
        <f t="shared" si="1"/>
        <v>80.306466764363279</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26613</v>
      </c>
      <c r="E247" s="249">
        <v>21371.96</v>
      </c>
      <c r="F247" s="95">
        <f t="shared" si="1"/>
        <v>80.306466764363279</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28733</v>
      </c>
      <c r="E265" s="249">
        <v>38028.120000000003</v>
      </c>
      <c r="F265" s="95">
        <f t="shared" si="50"/>
        <v>132.34998085824662</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59984</v>
      </c>
      <c r="E288" s="249">
        <v>69540.3</v>
      </c>
      <c r="F288" s="95">
        <f t="shared" si="50"/>
        <v>115.93141504401174</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9" workbookViewId="0">
      <selection activeCell="E110" sqref="E11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832037</v>
      </c>
      <c r="E107" s="83">
        <f t="shared" si="21"/>
        <v>952646.5</v>
      </c>
      <c r="F107" s="65">
        <f t="shared" si="1"/>
        <v>114.49568949457776</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832037</v>
      </c>
      <c r="E109" s="251">
        <v>952646.5</v>
      </c>
      <c r="F109" s="65">
        <f t="shared" si="1"/>
        <v>114.49568949457776</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832037</v>
      </c>
      <c r="E141" s="108">
        <f t="shared" si="28"/>
        <v>952646.5</v>
      </c>
      <c r="F141" s="84">
        <f t="shared" si="1"/>
        <v>114.49568949457776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E28" sqref="E28"/>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f>D2511</f>
        <v>0</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115529.9</v>
      </c>
      <c r="E5" s="109">
        <f t="shared" si="0"/>
        <v>26388.17</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115529.9</v>
      </c>
      <c r="E22" s="110">
        <f t="shared" si="3"/>
        <v>26388.17</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115529.9</v>
      </c>
      <c r="E23" s="110">
        <f t="shared" si="4"/>
        <v>26388.17</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115529.9</v>
      </c>
      <c r="E25" s="252">
        <v>26388.17</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I101" sqref="I101"/>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59985.18</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944884.86999999988</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2864</v>
      </c>
      <c r="C8" s="188" t="s">
        <v>2865</v>
      </c>
      <c r="D8" s="40">
        <f>SUM(D9:D16)</f>
        <v>830582.5199999999</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2866</v>
      </c>
      <c r="D9" s="256">
        <v>622457.82999999996</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2867</v>
      </c>
      <c r="D10" s="256">
        <v>204635.84</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2868</v>
      </c>
      <c r="C11" s="188" t="s">
        <v>2869</v>
      </c>
      <c r="D11" s="256">
        <v>3488.85</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2876</v>
      </c>
      <c r="D17" s="256">
        <v>114302.35</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2307</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2311</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935329.75</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2895</v>
      </c>
      <c r="C26" s="188" t="s">
        <v>2896</v>
      </c>
      <c r="D26" s="40">
        <f>SUM(D27:D34)</f>
        <v>821027.4</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2897</v>
      </c>
      <c r="D27" s="256">
        <v>614488.9</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2898</v>
      </c>
      <c r="D28" s="256">
        <v>203016.36</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2868</v>
      </c>
      <c r="C29" s="188" t="s">
        <v>2899</v>
      </c>
      <c r="D29" s="256">
        <v>3522.14</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2905</v>
      </c>
      <c r="D35" s="256">
        <v>114302.35</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2307</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2311</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69540.29999999993</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16656.16</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2928</v>
      </c>
      <c r="C49" s="188" t="s">
        <v>2929</v>
      </c>
      <c r="D49" s="40">
        <f>D50+D55+D60+D65+D70+D75+D80+D85</f>
        <v>16656.16</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2936</v>
      </c>
      <c r="C55" s="188" t="s">
        <v>2937</v>
      </c>
      <c r="D55" s="40">
        <f>SUM(D56:D59)</f>
        <v>16403.93</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16403.93</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2942</v>
      </c>
      <c r="C60" s="188" t="s">
        <v>2943</v>
      </c>
      <c r="D60" s="40">
        <f>SUM(D61:D64)</f>
        <v>252.23</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252.23</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2307</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2311</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52884.14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2843</v>
      </c>
      <c r="C103" s="188" t="s">
        <v>2994</v>
      </c>
      <c r="D103" s="256">
        <v>52884.14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8"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0</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2023-01-31T08:19:26Z</cp:lastPrinted>
  <dcterms:created xsi:type="dcterms:W3CDTF">2022-04-01T05:14:30Z</dcterms:created>
  <dcterms:modified xsi:type="dcterms:W3CDTF">2023-01-31T11:23:21Z</dcterms:modified>
</cp:coreProperties>
</file>